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n Jorge\Base con formato\7 Produccion agropecuaria\excel\"/>
    </mc:Choice>
  </mc:AlternateContent>
  <bookViews>
    <workbookView xWindow="0" yWindow="0" windowWidth="28800" windowHeight="12300"/>
  </bookViews>
  <sheets>
    <sheet name="Cuadro 7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6" i="1" l="1"/>
  <c r="W126" i="1"/>
  <c r="V126" i="1"/>
  <c r="T126" i="1"/>
  <c r="S126" i="1"/>
  <c r="Q126" i="1"/>
  <c r="P126" i="1"/>
  <c r="N126" i="1"/>
  <c r="M126" i="1"/>
  <c r="K126" i="1"/>
  <c r="J126" i="1"/>
  <c r="I126" i="1"/>
  <c r="H126" i="1"/>
  <c r="F126" i="1"/>
  <c r="E126" i="1"/>
  <c r="C126" i="1"/>
  <c r="B126" i="1"/>
  <c r="AC124" i="1"/>
  <c r="AB124" i="1"/>
  <c r="AA124" i="1"/>
  <c r="Z124" i="1"/>
  <c r="Y122" i="1"/>
  <c r="W122" i="1"/>
  <c r="V122" i="1"/>
  <c r="T122" i="1"/>
  <c r="S122" i="1"/>
  <c r="Q122" i="1"/>
  <c r="P122" i="1"/>
  <c r="N122" i="1"/>
  <c r="M122" i="1"/>
  <c r="K122" i="1"/>
  <c r="J122" i="1"/>
  <c r="I122" i="1"/>
  <c r="H122" i="1"/>
  <c r="F122" i="1"/>
  <c r="E122" i="1"/>
  <c r="C122" i="1"/>
  <c r="B122" i="1"/>
  <c r="AA121" i="1"/>
  <c r="AA120" i="1"/>
  <c r="Z120" i="1"/>
  <c r="AC119" i="1"/>
  <c r="AB119" i="1"/>
  <c r="AA119" i="1"/>
  <c r="AA118" i="1"/>
  <c r="Z118" i="1"/>
  <c r="AA117" i="1"/>
  <c r="AA116" i="1"/>
  <c r="AC115" i="1"/>
  <c r="AC122" i="1" s="1"/>
  <c r="AC125" i="1" s="1"/>
  <c r="AB115" i="1"/>
  <c r="AB122" i="1" s="1"/>
  <c r="AB125" i="1" s="1"/>
  <c r="AC113" i="1"/>
  <c r="AB113" i="1"/>
  <c r="Z113" i="1"/>
  <c r="Y113" i="1"/>
  <c r="W113" i="1"/>
  <c r="V113" i="1"/>
  <c r="S113" i="1"/>
  <c r="Q113" i="1"/>
  <c r="P113" i="1"/>
  <c r="N113" i="1"/>
  <c r="M113" i="1"/>
  <c r="K113" i="1"/>
  <c r="J113" i="1"/>
  <c r="I113" i="1"/>
  <c r="H113" i="1"/>
  <c r="F113" i="1"/>
  <c r="E113" i="1"/>
  <c r="C113" i="1"/>
  <c r="B113" i="1"/>
  <c r="AC74" i="1"/>
  <c r="AC116" i="1" s="1"/>
  <c r="AB74" i="1"/>
  <c r="AB116" i="1" s="1"/>
  <c r="Z74" i="1"/>
  <c r="Z116" i="1" s="1"/>
  <c r="Y74" i="1"/>
  <c r="W74" i="1"/>
  <c r="V74" i="1"/>
  <c r="T74" i="1"/>
  <c r="S74" i="1"/>
  <c r="Q74" i="1"/>
  <c r="P74" i="1"/>
  <c r="N74" i="1"/>
  <c r="M74" i="1"/>
  <c r="K74" i="1"/>
  <c r="J74" i="1"/>
  <c r="I74" i="1"/>
  <c r="H74" i="1"/>
  <c r="AC70" i="1"/>
  <c r="AB70" i="1"/>
  <c r="AA70" i="1"/>
  <c r="AA115" i="1" s="1"/>
  <c r="AA122" i="1" s="1"/>
  <c r="AA125" i="1" s="1"/>
  <c r="Z70" i="1"/>
  <c r="Z115" i="1" s="1"/>
  <c r="Y70" i="1"/>
  <c r="W70" i="1"/>
  <c r="V70" i="1"/>
  <c r="T70" i="1"/>
  <c r="S70" i="1"/>
  <c r="Q70" i="1"/>
  <c r="P70" i="1"/>
  <c r="N70" i="1"/>
  <c r="M70" i="1"/>
  <c r="K70" i="1"/>
  <c r="J70" i="1"/>
  <c r="I70" i="1"/>
  <c r="H70" i="1"/>
  <c r="F70" i="1"/>
  <c r="E70" i="1"/>
  <c r="AC62" i="1"/>
  <c r="AC120" i="1" s="1"/>
  <c r="AB62" i="1"/>
  <c r="AB120" i="1" s="1"/>
  <c r="Z62" i="1"/>
  <c r="Y62" i="1"/>
  <c r="W62" i="1"/>
  <c r="V62" i="1"/>
  <c r="T62" i="1"/>
  <c r="S62" i="1"/>
  <c r="Q62" i="1"/>
  <c r="P62" i="1"/>
  <c r="N62" i="1"/>
  <c r="M62" i="1"/>
  <c r="K62" i="1"/>
  <c r="J62" i="1"/>
  <c r="H62" i="1"/>
  <c r="AC54" i="1"/>
  <c r="AC121" i="1" s="1"/>
  <c r="AB54" i="1"/>
  <c r="AB121" i="1" s="1"/>
  <c r="Z54" i="1"/>
  <c r="Z121" i="1" s="1"/>
  <c r="Y54" i="1"/>
  <c r="W54" i="1"/>
  <c r="V54" i="1"/>
  <c r="T54" i="1"/>
  <c r="S54" i="1"/>
  <c r="Q54" i="1"/>
  <c r="P54" i="1"/>
  <c r="N54" i="1"/>
  <c r="M54" i="1"/>
  <c r="I54" i="1"/>
  <c r="AC42" i="1"/>
  <c r="AB42" i="1"/>
  <c r="Z42" i="1"/>
  <c r="Z119" i="1" s="1"/>
  <c r="Y42" i="1"/>
  <c r="W42" i="1"/>
  <c r="V42" i="1"/>
  <c r="T42" i="1"/>
  <c r="S42" i="1"/>
  <c r="Q42" i="1"/>
  <c r="P42" i="1"/>
  <c r="N42" i="1"/>
  <c r="M42" i="1"/>
  <c r="K42" i="1"/>
  <c r="J42" i="1"/>
  <c r="AC34" i="1"/>
  <c r="AC118" i="1" s="1"/>
  <c r="AB34" i="1"/>
  <c r="AB118" i="1" s="1"/>
  <c r="Z34" i="1"/>
  <c r="Y34" i="1"/>
  <c r="W34" i="1"/>
  <c r="V34" i="1"/>
  <c r="T34" i="1"/>
  <c r="S34" i="1"/>
  <c r="Q34" i="1"/>
  <c r="P34" i="1"/>
  <c r="N34" i="1"/>
  <c r="M34" i="1"/>
  <c r="K34" i="1"/>
  <c r="J34" i="1"/>
  <c r="I34" i="1"/>
  <c r="H34" i="1"/>
  <c r="F34" i="1"/>
  <c r="E34" i="1"/>
  <c r="C34" i="1"/>
  <c r="B34" i="1"/>
  <c r="AC23" i="1"/>
  <c r="AC117" i="1" s="1"/>
  <c r="AB23" i="1"/>
  <c r="AB117" i="1" s="1"/>
  <c r="Z23" i="1"/>
  <c r="Z117" i="1" s="1"/>
  <c r="Y23" i="1"/>
  <c r="W23" i="1"/>
  <c r="V23" i="1"/>
  <c r="T23" i="1"/>
  <c r="S23" i="1"/>
  <c r="Q23" i="1"/>
  <c r="P23" i="1"/>
  <c r="N23" i="1"/>
  <c r="M23" i="1"/>
  <c r="K23" i="1"/>
  <c r="J23" i="1"/>
  <c r="I23" i="1"/>
  <c r="H23" i="1"/>
  <c r="Z122" i="1" l="1"/>
  <c r="Z125" i="1" s="1"/>
  <c r="Z126" i="1" s="1"/>
  <c r="AB126" i="1"/>
  <c r="AC126" i="1"/>
</calcChain>
</file>

<file path=xl/sharedStrings.xml><?xml version="1.0" encoding="utf-8"?>
<sst xmlns="http://schemas.openxmlformats.org/spreadsheetml/2006/main" count="142" uniqueCount="116">
  <si>
    <t xml:space="preserve">Cuadro 725 </t>
  </si>
  <si>
    <t>COSTA RICA: DISTRIBUCIÓN REGIONAL DE LA PRODUCCIÓN DE CAFÉ EN HECTÁREAS DE 1883 A 2014</t>
  </si>
  <si>
    <t>Cantón y Región</t>
  </si>
  <si>
    <t># Fincas</t>
  </si>
  <si>
    <t>Ha.</t>
  </si>
  <si>
    <t>mz</t>
  </si>
  <si>
    <t>País</t>
  </si>
  <si>
    <t>Liberia</t>
  </si>
  <si>
    <t>Bagaces</t>
  </si>
  <si>
    <t>Cañas</t>
  </si>
  <si>
    <t>Abangares</t>
  </si>
  <si>
    <t>Tilarán (en 1918 es distrito)</t>
  </si>
  <si>
    <t>La Cruz</t>
  </si>
  <si>
    <t>Subtotal Guanacaste Este y Norte</t>
  </si>
  <si>
    <t>Carrillo</t>
  </si>
  <si>
    <t>Santa Cruz</t>
  </si>
  <si>
    <t>Nicoya</t>
  </si>
  <si>
    <t>Hojancha</t>
  </si>
  <si>
    <t>Nandayure</t>
  </si>
  <si>
    <t>Guanacaste Península</t>
  </si>
  <si>
    <t>Lepanto, Paquera y Cóbano (L, P y C)</t>
  </si>
  <si>
    <t>Región Pacífico Norte</t>
  </si>
  <si>
    <t>Puntarenas Central (sin L, P y C ni Pacífico Sur)</t>
  </si>
  <si>
    <t>Esparza</t>
  </si>
  <si>
    <t>Montes de Oro</t>
  </si>
  <si>
    <t>Puntarenas Norte</t>
  </si>
  <si>
    <t>Aguirre</t>
  </si>
  <si>
    <t>Parrita (ex Aguirre)</t>
  </si>
  <si>
    <t>San Mateo</t>
  </si>
  <si>
    <t>Orotina</t>
  </si>
  <si>
    <t>Turrubares (ex Puriscal)</t>
  </si>
  <si>
    <t>Región Pacífico Central</t>
  </si>
  <si>
    <t>Buenos Aires</t>
  </si>
  <si>
    <t>Osa/Golfo Dulce</t>
  </si>
  <si>
    <t>Golfito</t>
  </si>
  <si>
    <t>Corredores (ex Golfito)</t>
  </si>
  <si>
    <t>Coto Brus</t>
  </si>
  <si>
    <t>Perez Zeledón/El General (ex Tarrazú)</t>
  </si>
  <si>
    <t>Región Pacífico Sur</t>
  </si>
  <si>
    <t>Central Alajuela, Sarapiquí</t>
  </si>
  <si>
    <t>S. Ramón Ángeles, Zapotal, Peñas Blancas</t>
  </si>
  <si>
    <t>Grecia, Río Cuarto</t>
  </si>
  <si>
    <t>Upala (ex S. Gerónimo Grecia)</t>
  </si>
  <si>
    <t>Los Chiles (ex S. Gerónimo Grecia)</t>
  </si>
  <si>
    <t>Guatuso (ex S. Gerónimo Grecia)</t>
  </si>
  <si>
    <t>San Carlos (ex S. Gertrudis Grecia)/Naranjo(S. Carlos)</t>
  </si>
  <si>
    <t>Alfaro Ruíz (Tapezco, Zapote, Laguna, Palmira)</t>
  </si>
  <si>
    <t>Valverde Vega, Toro Amarillo</t>
  </si>
  <si>
    <t xml:space="preserve"> Sarapiquí</t>
  </si>
  <si>
    <t>Región Norte/Huetar Norte</t>
  </si>
  <si>
    <t>Limón Central</t>
  </si>
  <si>
    <t>Matina</t>
  </si>
  <si>
    <t>Talamanca</t>
  </si>
  <si>
    <t>Pococí</t>
  </si>
  <si>
    <t>Guácimo</t>
  </si>
  <si>
    <t>Siquirres</t>
  </si>
  <si>
    <t>Atlántico/Huetar Atlántico</t>
  </si>
  <si>
    <t>Puriscal/incluye Mercedes/S. Antonio/Candelarita</t>
  </si>
  <si>
    <t>Tarrazú/San Marcos</t>
  </si>
  <si>
    <t>Aserrí (Tarbaca, V. Jorco, S Gabriel, La Legua)</t>
  </si>
  <si>
    <t>Acosta/Candelaria/S.Ignacio/Tabarcia/SabanillasCangrejal/Guaitil</t>
  </si>
  <si>
    <t>Dota/Frailes, San Cristóbal</t>
  </si>
  <si>
    <t>León Cortés/San Pablo/San Rafael</t>
  </si>
  <si>
    <t>Subregión Los Santos</t>
  </si>
  <si>
    <t>Jiménez</t>
  </si>
  <si>
    <t>Turrialba/Tucurrique/La Flor</t>
  </si>
  <si>
    <t>Subregón Valle alto del Reventazón</t>
  </si>
  <si>
    <t>San José Central</t>
  </si>
  <si>
    <t>Escazú (sin Puriscal, San Pablo)</t>
  </si>
  <si>
    <t>Desamparados (sin Frailes, S. Cristóbal, Dota, Tarrazu)</t>
  </si>
  <si>
    <t>Aserrí (sin Tarbaca, Vuelta de Jorco, S. Gabriel)</t>
  </si>
  <si>
    <t>Mora/Pacaca/Tabarcia</t>
  </si>
  <si>
    <t>Goicoechea</t>
  </si>
  <si>
    <t>Santa Ana</t>
  </si>
  <si>
    <t>Alajuelita</t>
  </si>
  <si>
    <t>Coronado</t>
  </si>
  <si>
    <t>Tibás</t>
  </si>
  <si>
    <t>Moravia</t>
  </si>
  <si>
    <t>Montes de Oca</t>
  </si>
  <si>
    <t>Curridabat</t>
  </si>
  <si>
    <t>Cartago Central</t>
  </si>
  <si>
    <t>Paraíso (sin Turrialba, Tucurrique y Costa Atlántica)</t>
  </si>
  <si>
    <t>La Unión</t>
  </si>
  <si>
    <t>Alvarado (Pacayas)</t>
  </si>
  <si>
    <t>Oreamuno</t>
  </si>
  <si>
    <t>El Guarco</t>
  </si>
  <si>
    <t>Heredia Central (sin Sarapiquí)</t>
  </si>
  <si>
    <t>Santo Domingo</t>
  </si>
  <si>
    <t>Barba</t>
  </si>
  <si>
    <t>Santa Bárbara</t>
  </si>
  <si>
    <t>San Rafael</t>
  </si>
  <si>
    <t>San Isidro</t>
  </si>
  <si>
    <t>Belén</t>
  </si>
  <si>
    <t>Flores</t>
  </si>
  <si>
    <t>San Pablo</t>
  </si>
  <si>
    <t>Alajuela Central</t>
  </si>
  <si>
    <t>Grecia (Sin S. Gertrudis/San Carlos/Guatuso/Río Cuarto)</t>
  </si>
  <si>
    <t>San Ramón</t>
  </si>
  <si>
    <t>Naranjo (sin Concepción/S. Carlos/Laguna)</t>
  </si>
  <si>
    <t>Atenas</t>
  </si>
  <si>
    <t>Palmares</t>
  </si>
  <si>
    <t>Poás</t>
  </si>
  <si>
    <t>Valverde Vega</t>
  </si>
  <si>
    <t>Valle Central</t>
  </si>
  <si>
    <t>Subregión Valle alto del Reventazón</t>
  </si>
  <si>
    <t>Regiones fuera del Valle Central</t>
  </si>
  <si>
    <t>Fuera del Valle Central</t>
  </si>
  <si>
    <t>Total</t>
  </si>
  <si>
    <t>Notas:</t>
  </si>
  <si>
    <t>El área en café para 1883-1893 fue estimada convirtiendoel número de árboles reportados  a hectáreas a base de un promedio de 1400 arboles por hectarea o 1000 arboles por manzana)</t>
  </si>
  <si>
    <t xml:space="preserve">Para 1914, el dato dado para San Ramón no concuerda con la serie.  Se ha estimado como similar al dato de 1905. </t>
  </si>
  <si>
    <t>Fuentes:</t>
  </si>
  <si>
    <t>1883 a 1893.  Resúmenes Estadísticos 1883-1893, p. 9 a 21.</t>
  </si>
  <si>
    <t>1905. Censo General 1905</t>
  </si>
  <si>
    <t>1914. Anuario Estadístico 1913, Censo agrícola, p. 161-168</t>
  </si>
  <si>
    <t>Censo Agropecuario de 1950, 1955, 1963, 1973, 1984,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</si>
</sst>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2" borderId="0" xfId="0" applyFont="1" applyFill="1" applyBorder="1"/>
    <xf numFmtId="0" fontId="1" fillId="2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3" fillId="0" borderId="3" xfId="0" applyFont="1" applyFill="1" applyBorder="1" applyAlignment="1">
      <alignment horizontal="center"/>
    </xf>
    <xf numFmtId="0" fontId="2" fillId="2" borderId="0" xfId="0" applyFont="1" applyFill="1"/>
    <xf numFmtId="3" fontId="2" fillId="2" borderId="0" xfId="1" applyNumberFormat="1" applyFont="1" applyFill="1"/>
    <xf numFmtId="3" fontId="1" fillId="2" borderId="0" xfId="1" applyNumberFormat="1" applyFont="1" applyFill="1"/>
    <xf numFmtId="43" fontId="0" fillId="0" borderId="0" xfId="1" applyFont="1"/>
    <xf numFmtId="0" fontId="4" fillId="0" borderId="0" xfId="0" applyFont="1" applyFill="1"/>
    <xf numFmtId="3" fontId="2" fillId="2" borderId="0" xfId="0" applyNumberFormat="1" applyFont="1" applyFill="1"/>
    <xf numFmtId="3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2" fillId="2" borderId="3" xfId="0" applyFont="1" applyFill="1" applyBorder="1"/>
    <xf numFmtId="3" fontId="2" fillId="2" borderId="3" xfId="1" applyNumberFormat="1" applyFont="1" applyFill="1" applyBorder="1"/>
    <xf numFmtId="3" fontId="2" fillId="2" borderId="3" xfId="0" applyNumberFormat="1" applyFont="1" applyFill="1" applyBorder="1"/>
    <xf numFmtId="0" fontId="2" fillId="0" borderId="3" xfId="0" applyFont="1" applyFill="1" applyBorder="1"/>
    <xf numFmtId="0" fontId="2" fillId="2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2" borderId="0" xfId="0" applyFont="1" applyFill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3"/>
  <sheetViews>
    <sheetView tabSelected="1" zoomScale="80" zoomScaleNormal="80" zoomScaleSheetLayoutView="80" workbookViewId="0">
      <pane xSplit="1" ySplit="5" topLeftCell="B87" activePane="bottomRight" state="frozen"/>
      <selection pane="topRight" activeCell="B1" sqref="B1"/>
      <selection pane="bottomLeft" activeCell="A6" sqref="A6"/>
      <selection pane="bottomRight" sqref="A1:AC134"/>
    </sheetView>
  </sheetViews>
  <sheetFormatPr baseColWidth="10" defaultRowHeight="12.75" x14ac:dyDescent="0.2"/>
  <cols>
    <col min="1" max="1" width="64.85546875" style="29" bestFit="1" customWidth="1"/>
    <col min="2" max="2" width="16.5703125" style="2" customWidth="1"/>
    <col min="3" max="3" width="15" style="2" bestFit="1" customWidth="1"/>
    <col min="4" max="4" width="1.5703125" style="2" customWidth="1"/>
    <col min="5" max="5" width="13.5703125" style="2" bestFit="1" customWidth="1"/>
    <col min="6" max="6" width="15" style="2" bestFit="1" customWidth="1"/>
    <col min="7" max="7" width="1.5703125" style="2" customWidth="1"/>
    <col min="8" max="11" width="15" style="2" bestFit="1" customWidth="1"/>
    <col min="12" max="12" width="1.5703125" style="2" customWidth="1"/>
    <col min="13" max="14" width="15" style="2" bestFit="1" customWidth="1"/>
    <col min="15" max="15" width="1.5703125" style="2" customWidth="1"/>
    <col min="16" max="17" width="15" style="2" bestFit="1" customWidth="1"/>
    <col min="18" max="18" width="1.85546875" style="2" customWidth="1"/>
    <col min="19" max="19" width="11.5703125" style="2" bestFit="1" customWidth="1"/>
    <col min="20" max="20" width="12" style="2" bestFit="1" customWidth="1"/>
    <col min="21" max="21" width="1.85546875" customWidth="1"/>
    <col min="22" max="22" width="11.85546875" style="2" bestFit="1" customWidth="1"/>
    <col min="23" max="23" width="12" style="2" bestFit="1" customWidth="1"/>
    <col min="24" max="24" width="1.42578125" style="2" customWidth="1"/>
    <col min="25" max="26" width="12" style="2" bestFit="1" customWidth="1"/>
    <col min="27" max="27" width="1.42578125" style="2" customWidth="1"/>
    <col min="28" max="29" width="12" style="2" customWidth="1"/>
    <col min="34" max="34" width="10" style="2" hidden="1" customWidth="1"/>
  </cols>
  <sheetData>
    <row r="1" spans="1:3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4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4" s="5" customForma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H3" s="6"/>
    </row>
    <row r="4" spans="1:34" x14ac:dyDescent="0.2">
      <c r="A4" s="7" t="s">
        <v>2</v>
      </c>
      <c r="B4" s="8">
        <v>1884</v>
      </c>
      <c r="C4" s="8"/>
      <c r="D4" s="9"/>
      <c r="E4" s="8">
        <v>1893</v>
      </c>
      <c r="F4" s="8"/>
      <c r="G4" s="9"/>
      <c r="H4" s="10">
        <v>1905</v>
      </c>
      <c r="I4" s="10">
        <v>1914</v>
      </c>
      <c r="J4" s="8">
        <v>1935</v>
      </c>
      <c r="K4" s="8"/>
      <c r="L4" s="9"/>
      <c r="M4" s="8">
        <v>1950</v>
      </c>
      <c r="N4" s="8"/>
      <c r="O4" s="9"/>
      <c r="P4" s="8">
        <v>1955</v>
      </c>
      <c r="Q4" s="8"/>
      <c r="R4" s="9"/>
      <c r="S4" s="8">
        <v>1963</v>
      </c>
      <c r="T4" s="8"/>
      <c r="U4" s="11"/>
      <c r="V4" s="8">
        <v>1973</v>
      </c>
      <c r="W4" s="8"/>
      <c r="X4" s="9"/>
      <c r="Y4" s="8">
        <v>1984</v>
      </c>
      <c r="Z4" s="8"/>
      <c r="AA4" s="9"/>
      <c r="AB4" s="8">
        <v>2014</v>
      </c>
      <c r="AC4" s="8"/>
      <c r="AH4" s="12">
        <v>1963</v>
      </c>
    </row>
    <row r="5" spans="1:34" x14ac:dyDescent="0.2">
      <c r="A5" s="13"/>
      <c r="B5" s="14" t="s">
        <v>3</v>
      </c>
      <c r="C5" s="14" t="s">
        <v>4</v>
      </c>
      <c r="D5" s="14"/>
      <c r="E5" s="14" t="s">
        <v>3</v>
      </c>
      <c r="F5" s="14" t="s">
        <v>4</v>
      </c>
      <c r="G5" s="14"/>
      <c r="H5" s="14" t="s">
        <v>4</v>
      </c>
      <c r="I5" s="14" t="s">
        <v>4</v>
      </c>
      <c r="J5" s="14" t="s">
        <v>3</v>
      </c>
      <c r="K5" s="14" t="s">
        <v>4</v>
      </c>
      <c r="L5" s="14"/>
      <c r="M5" s="14" t="s">
        <v>3</v>
      </c>
      <c r="N5" s="14" t="s">
        <v>4</v>
      </c>
      <c r="O5" s="14"/>
      <c r="P5" s="14" t="s">
        <v>3</v>
      </c>
      <c r="Q5" s="14" t="s">
        <v>4</v>
      </c>
      <c r="R5" s="14"/>
      <c r="S5" s="14" t="s">
        <v>3</v>
      </c>
      <c r="T5" s="14" t="s">
        <v>4</v>
      </c>
      <c r="U5" s="15"/>
      <c r="V5" s="14" t="s">
        <v>3</v>
      </c>
      <c r="W5" s="14" t="s">
        <v>4</v>
      </c>
      <c r="X5" s="14"/>
      <c r="Y5" s="14" t="s">
        <v>3</v>
      </c>
      <c r="Z5" s="14" t="s">
        <v>4</v>
      </c>
      <c r="AA5" s="14"/>
      <c r="AB5" s="14" t="s">
        <v>3</v>
      </c>
      <c r="AC5" s="14" t="s">
        <v>4</v>
      </c>
      <c r="AH5" s="16" t="s">
        <v>5</v>
      </c>
    </row>
    <row r="6" spans="1:34" x14ac:dyDescent="0.2">
      <c r="A6" s="17" t="s">
        <v>6</v>
      </c>
      <c r="B6" s="18">
        <v>7328</v>
      </c>
      <c r="C6" s="18">
        <v>16898</v>
      </c>
      <c r="D6" s="18"/>
      <c r="E6" s="18">
        <v>8403</v>
      </c>
      <c r="F6" s="18">
        <v>19488</v>
      </c>
      <c r="G6" s="18"/>
      <c r="H6" s="18">
        <v>30150</v>
      </c>
      <c r="I6" s="18">
        <v>30340</v>
      </c>
      <c r="J6" s="18">
        <v>25577</v>
      </c>
      <c r="K6" s="18">
        <v>47940</v>
      </c>
      <c r="L6" s="18"/>
      <c r="M6" s="18">
        <v>15222</v>
      </c>
      <c r="N6" s="18">
        <v>48836</v>
      </c>
      <c r="O6" s="18"/>
      <c r="P6" s="18">
        <v>21987</v>
      </c>
      <c r="Q6" s="18">
        <v>56345</v>
      </c>
      <c r="R6" s="18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20"/>
      <c r="AH6" s="21"/>
    </row>
    <row r="7" spans="1:34" x14ac:dyDescent="0.2">
      <c r="A7" s="17"/>
      <c r="B7" s="22"/>
      <c r="C7" s="23"/>
      <c r="D7" s="23"/>
      <c r="E7" s="22"/>
      <c r="F7" s="23"/>
      <c r="G7" s="23"/>
      <c r="H7" s="22"/>
      <c r="I7" s="23"/>
      <c r="J7" s="22"/>
      <c r="K7" s="23"/>
      <c r="L7" s="23"/>
      <c r="M7" s="22"/>
      <c r="N7" s="23"/>
      <c r="O7" s="23"/>
      <c r="P7" s="22"/>
      <c r="Q7" s="23"/>
      <c r="R7" s="22"/>
      <c r="S7" s="22"/>
      <c r="T7" s="23"/>
      <c r="U7" s="23"/>
      <c r="V7" s="22"/>
      <c r="W7" s="23"/>
      <c r="X7" s="23"/>
      <c r="Y7" s="22"/>
      <c r="Z7" s="23"/>
      <c r="AA7" s="23"/>
      <c r="AB7" s="22"/>
      <c r="AC7" s="23"/>
      <c r="AH7" s="21"/>
    </row>
    <row r="8" spans="1:34" s="25" customFormat="1" x14ac:dyDescent="0.2">
      <c r="A8" s="24" t="s">
        <v>7</v>
      </c>
      <c r="B8" s="19"/>
      <c r="C8" s="19"/>
      <c r="D8" s="23"/>
      <c r="E8" s="19"/>
      <c r="F8" s="19"/>
      <c r="G8" s="23"/>
      <c r="H8" s="19">
        <v>140</v>
      </c>
      <c r="I8" s="19">
        <v>30</v>
      </c>
      <c r="J8" s="19"/>
      <c r="K8" s="19"/>
      <c r="L8" s="23"/>
      <c r="M8" s="19">
        <v>78</v>
      </c>
      <c r="N8" s="19">
        <v>160</v>
      </c>
      <c r="O8" s="23"/>
      <c r="P8" s="19">
        <v>137</v>
      </c>
      <c r="Q8" s="19">
        <v>300</v>
      </c>
      <c r="R8" s="19"/>
      <c r="S8" s="19">
        <v>90</v>
      </c>
      <c r="T8" s="19">
        <v>260.13986013986016</v>
      </c>
      <c r="U8" s="23"/>
      <c r="V8" s="19">
        <v>12</v>
      </c>
      <c r="W8" s="19">
        <v>36</v>
      </c>
      <c r="X8" s="23"/>
      <c r="Y8" s="19"/>
      <c r="Z8" s="19">
        <v>19</v>
      </c>
      <c r="AA8" s="23"/>
      <c r="AB8" s="19">
        <v>2</v>
      </c>
      <c r="AC8" s="19">
        <v>0</v>
      </c>
      <c r="AH8" s="21">
        <v>372</v>
      </c>
    </row>
    <row r="9" spans="1:34" s="25" customFormat="1" x14ac:dyDescent="0.2">
      <c r="A9" s="24" t="s">
        <v>8</v>
      </c>
      <c r="B9" s="19"/>
      <c r="C9" s="19"/>
      <c r="D9" s="23"/>
      <c r="E9" s="19"/>
      <c r="F9" s="19"/>
      <c r="G9" s="23"/>
      <c r="H9" s="19">
        <v>0</v>
      </c>
      <c r="I9" s="19"/>
      <c r="J9" s="19"/>
      <c r="K9" s="19"/>
      <c r="L9" s="23"/>
      <c r="M9" s="19">
        <v>66</v>
      </c>
      <c r="N9" s="19">
        <v>55</v>
      </c>
      <c r="O9" s="23"/>
      <c r="P9" s="19">
        <v>190</v>
      </c>
      <c r="Q9" s="19">
        <v>140</v>
      </c>
      <c r="R9" s="19"/>
      <c r="S9" s="19">
        <v>195</v>
      </c>
      <c r="T9" s="19">
        <v>186.01398601398603</v>
      </c>
      <c r="U9" s="23"/>
      <c r="V9" s="19">
        <v>72</v>
      </c>
      <c r="W9" s="19">
        <v>75</v>
      </c>
      <c r="X9" s="23"/>
      <c r="Y9" s="19">
        <v>30</v>
      </c>
      <c r="Z9" s="19">
        <v>44</v>
      </c>
      <c r="AA9" s="23"/>
      <c r="AB9" s="19">
        <v>2</v>
      </c>
      <c r="AC9" s="19">
        <v>2</v>
      </c>
      <c r="AH9" s="21">
        <v>266</v>
      </c>
    </row>
    <row r="10" spans="1:34" s="25" customFormat="1" x14ac:dyDescent="0.2">
      <c r="A10" s="24" t="s">
        <v>9</v>
      </c>
      <c r="B10" s="19"/>
      <c r="C10" s="19"/>
      <c r="D10" s="23"/>
      <c r="E10" s="19"/>
      <c r="F10" s="19"/>
      <c r="G10" s="23"/>
      <c r="H10" s="19">
        <v>60</v>
      </c>
      <c r="I10" s="19">
        <v>70</v>
      </c>
      <c r="J10" s="19"/>
      <c r="K10" s="19"/>
      <c r="L10" s="23"/>
      <c r="M10" s="19">
        <v>14</v>
      </c>
      <c r="N10" s="19">
        <v>20</v>
      </c>
      <c r="O10" s="23"/>
      <c r="P10" s="19">
        <v>25</v>
      </c>
      <c r="Q10" s="19">
        <v>30</v>
      </c>
      <c r="R10" s="19"/>
      <c r="S10" s="19">
        <v>23</v>
      </c>
      <c r="T10" s="19">
        <v>109.09090909090909</v>
      </c>
      <c r="U10" s="23"/>
      <c r="V10" s="19">
        <v>16</v>
      </c>
      <c r="W10" s="19">
        <v>18</v>
      </c>
      <c r="X10" s="23"/>
      <c r="Y10" s="19">
        <v>16</v>
      </c>
      <c r="Z10" s="19">
        <v>53</v>
      </c>
      <c r="AA10" s="23"/>
      <c r="AB10" s="19">
        <v>20</v>
      </c>
      <c r="AC10" s="19">
        <v>20</v>
      </c>
      <c r="AH10" s="21">
        <v>156</v>
      </c>
    </row>
    <row r="11" spans="1:34" s="25" customFormat="1" x14ac:dyDescent="0.2">
      <c r="A11" s="24" t="s">
        <v>10</v>
      </c>
      <c r="B11" s="19"/>
      <c r="C11" s="19"/>
      <c r="D11" s="23"/>
      <c r="E11" s="19"/>
      <c r="F11" s="19"/>
      <c r="G11" s="23"/>
      <c r="H11" s="19"/>
      <c r="I11" s="19"/>
      <c r="J11" s="19"/>
      <c r="K11" s="19"/>
      <c r="L11" s="23"/>
      <c r="M11" s="19">
        <v>135</v>
      </c>
      <c r="N11" s="19">
        <v>255</v>
      </c>
      <c r="O11" s="23"/>
      <c r="P11" s="19">
        <v>174</v>
      </c>
      <c r="Q11" s="19">
        <v>170</v>
      </c>
      <c r="R11" s="19"/>
      <c r="S11" s="19">
        <v>198</v>
      </c>
      <c r="T11" s="19">
        <v>194.40559440559443</v>
      </c>
      <c r="U11" s="23"/>
      <c r="V11" s="19">
        <v>86</v>
      </c>
      <c r="W11" s="19">
        <v>290</v>
      </c>
      <c r="X11" s="23"/>
      <c r="Y11" s="19">
        <v>92</v>
      </c>
      <c r="Z11" s="19">
        <v>108</v>
      </c>
      <c r="AA11" s="23"/>
      <c r="AB11" s="19">
        <v>156</v>
      </c>
      <c r="AC11" s="19">
        <v>523</v>
      </c>
      <c r="AH11" s="21">
        <v>278</v>
      </c>
    </row>
    <row r="12" spans="1:34" s="25" customFormat="1" x14ac:dyDescent="0.2">
      <c r="A12" s="24" t="s">
        <v>11</v>
      </c>
      <c r="B12" s="19"/>
      <c r="C12" s="19"/>
      <c r="D12" s="23"/>
      <c r="E12" s="19"/>
      <c r="F12" s="19"/>
      <c r="G12" s="23"/>
      <c r="H12" s="19"/>
      <c r="I12" s="19"/>
      <c r="J12" s="19">
        <v>339</v>
      </c>
      <c r="K12" s="19">
        <v>910</v>
      </c>
      <c r="L12" s="23"/>
      <c r="M12" s="19">
        <v>256</v>
      </c>
      <c r="N12" s="19">
        <v>550</v>
      </c>
      <c r="O12" s="23"/>
      <c r="P12" s="19">
        <v>340</v>
      </c>
      <c r="Q12" s="19">
        <v>715</v>
      </c>
      <c r="R12" s="19"/>
      <c r="S12" s="19">
        <v>382</v>
      </c>
      <c r="T12" s="19">
        <v>567.8321678321679</v>
      </c>
      <c r="U12" s="23"/>
      <c r="V12" s="19">
        <v>213</v>
      </c>
      <c r="W12" s="19">
        <v>344</v>
      </c>
      <c r="X12" s="23"/>
      <c r="Y12" s="19">
        <v>369</v>
      </c>
      <c r="Z12" s="19">
        <v>650</v>
      </c>
      <c r="AA12" s="23"/>
      <c r="AB12" s="19">
        <v>120</v>
      </c>
      <c r="AC12" s="19">
        <v>332</v>
      </c>
      <c r="AH12" s="21">
        <v>812</v>
      </c>
    </row>
    <row r="13" spans="1:34" s="25" customFormat="1" x14ac:dyDescent="0.2">
      <c r="A13" s="24" t="s">
        <v>12</v>
      </c>
      <c r="B13" s="19"/>
      <c r="C13" s="19"/>
      <c r="D13" s="23"/>
      <c r="E13" s="19"/>
      <c r="F13" s="19"/>
      <c r="G13" s="23"/>
      <c r="H13" s="19"/>
      <c r="I13" s="19"/>
      <c r="J13" s="19"/>
      <c r="K13" s="19"/>
      <c r="L13" s="23"/>
      <c r="M13" s="19"/>
      <c r="N13" s="19"/>
      <c r="O13" s="23"/>
      <c r="P13" s="19"/>
      <c r="Q13" s="19"/>
      <c r="R13" s="19"/>
      <c r="S13" s="19"/>
      <c r="T13" s="19">
        <v>0</v>
      </c>
      <c r="U13" s="23"/>
      <c r="V13" s="19">
        <v>30</v>
      </c>
      <c r="W13" s="19">
        <v>38</v>
      </c>
      <c r="X13" s="23"/>
      <c r="Y13" s="19"/>
      <c r="Z13" s="19">
        <v>2</v>
      </c>
      <c r="AA13" s="23"/>
      <c r="AB13" s="19">
        <v>7</v>
      </c>
      <c r="AC13" s="19">
        <v>1</v>
      </c>
      <c r="AH13" s="21"/>
    </row>
    <row r="14" spans="1:34" s="26" customFormat="1" x14ac:dyDescent="0.2">
      <c r="A14" s="17" t="s">
        <v>13</v>
      </c>
      <c r="B14" s="18"/>
      <c r="C14" s="18"/>
      <c r="D14" s="22"/>
      <c r="E14" s="18"/>
      <c r="F14" s="18"/>
      <c r="G14" s="22"/>
      <c r="H14" s="18"/>
      <c r="I14" s="18"/>
      <c r="J14" s="18"/>
      <c r="K14" s="18"/>
      <c r="L14" s="22"/>
      <c r="M14" s="18"/>
      <c r="N14" s="18"/>
      <c r="O14" s="22"/>
      <c r="P14" s="18"/>
      <c r="Q14" s="18"/>
      <c r="R14" s="18"/>
      <c r="S14" s="18"/>
      <c r="T14" s="18">
        <v>0</v>
      </c>
      <c r="U14" s="22"/>
      <c r="V14" s="18"/>
      <c r="W14" s="18"/>
      <c r="X14" s="22"/>
      <c r="Y14" s="18"/>
      <c r="Z14" s="18"/>
      <c r="AA14" s="22"/>
      <c r="AB14" s="18"/>
      <c r="AC14" s="18"/>
      <c r="AH14" s="27"/>
    </row>
    <row r="15" spans="1:34" s="25" customFormat="1" x14ac:dyDescent="0.2">
      <c r="A15" s="24" t="s">
        <v>14</v>
      </c>
      <c r="B15" s="19"/>
      <c r="C15" s="19"/>
      <c r="D15" s="23"/>
      <c r="E15" s="19"/>
      <c r="F15" s="19"/>
      <c r="G15" s="23"/>
      <c r="H15" s="19">
        <v>0</v>
      </c>
      <c r="I15" s="19"/>
      <c r="J15" s="19"/>
      <c r="K15" s="19"/>
      <c r="L15" s="23"/>
      <c r="M15" s="19">
        <v>0</v>
      </c>
      <c r="N15" s="19">
        <v>0</v>
      </c>
      <c r="O15" s="23"/>
      <c r="P15" s="19">
        <v>1</v>
      </c>
      <c r="Q15" s="19">
        <v>1</v>
      </c>
      <c r="R15" s="19"/>
      <c r="S15" s="19">
        <v>1</v>
      </c>
      <c r="T15" s="19">
        <v>0.34965034965034969</v>
      </c>
      <c r="U15" s="23"/>
      <c r="V15" s="19">
        <v>1</v>
      </c>
      <c r="W15" s="19">
        <v>2</v>
      </c>
      <c r="X15" s="23"/>
      <c r="Y15" s="19"/>
      <c r="Z15" s="19">
        <v>8</v>
      </c>
      <c r="AA15" s="23"/>
      <c r="AB15" s="19"/>
      <c r="AC15" s="19"/>
      <c r="AH15" s="21">
        <v>0.5</v>
      </c>
    </row>
    <row r="16" spans="1:34" s="25" customFormat="1" x14ac:dyDescent="0.2">
      <c r="A16" s="24" t="s">
        <v>15</v>
      </c>
      <c r="B16" s="19"/>
      <c r="C16" s="19"/>
      <c r="D16" s="23"/>
      <c r="E16" s="19"/>
      <c r="F16" s="19"/>
      <c r="G16" s="23"/>
      <c r="H16" s="19">
        <v>5</v>
      </c>
      <c r="I16" s="19"/>
      <c r="J16" s="19"/>
      <c r="K16" s="19"/>
      <c r="L16" s="23"/>
      <c r="M16" s="19">
        <v>9</v>
      </c>
      <c r="N16" s="19">
        <v>10</v>
      </c>
      <c r="O16" s="23"/>
      <c r="P16" s="19">
        <v>108</v>
      </c>
      <c r="Q16" s="19">
        <v>170</v>
      </c>
      <c r="R16" s="19"/>
      <c r="S16" s="19">
        <v>100</v>
      </c>
      <c r="T16" s="19">
        <v>177.62237762237763</v>
      </c>
      <c r="U16" s="23"/>
      <c r="V16" s="19">
        <v>79</v>
      </c>
      <c r="W16" s="19">
        <v>226</v>
      </c>
      <c r="X16" s="23"/>
      <c r="Y16" s="19">
        <v>24</v>
      </c>
      <c r="Z16" s="19">
        <v>235</v>
      </c>
      <c r="AA16" s="23"/>
      <c r="AB16" s="19">
        <v>13</v>
      </c>
      <c r="AC16" s="19">
        <v>28</v>
      </c>
      <c r="AH16" s="21">
        <v>254</v>
      </c>
    </row>
    <row r="17" spans="1:34" s="25" customFormat="1" x14ac:dyDescent="0.2">
      <c r="A17" s="24" t="s">
        <v>16</v>
      </c>
      <c r="B17" s="19"/>
      <c r="C17" s="19"/>
      <c r="D17" s="23"/>
      <c r="E17" s="19"/>
      <c r="F17" s="19"/>
      <c r="G17" s="23"/>
      <c r="H17" s="19">
        <v>40</v>
      </c>
      <c r="I17" s="19">
        <v>20</v>
      </c>
      <c r="J17" s="19"/>
      <c r="K17" s="19"/>
      <c r="L17" s="23"/>
      <c r="M17" s="19">
        <v>332</v>
      </c>
      <c r="N17" s="19">
        <v>420</v>
      </c>
      <c r="O17" s="23"/>
      <c r="P17" s="19">
        <v>805</v>
      </c>
      <c r="Q17" s="19">
        <v>930</v>
      </c>
      <c r="R17" s="19"/>
      <c r="S17" s="19">
        <v>676</v>
      </c>
      <c r="T17" s="19">
        <v>659.44055944055947</v>
      </c>
      <c r="U17" s="23"/>
      <c r="V17" s="19">
        <v>204</v>
      </c>
      <c r="W17" s="19">
        <v>333</v>
      </c>
      <c r="X17" s="23"/>
      <c r="Y17" s="19">
        <v>78</v>
      </c>
      <c r="Z17" s="19">
        <v>112</v>
      </c>
      <c r="AA17" s="23"/>
      <c r="AB17" s="19">
        <v>80</v>
      </c>
      <c r="AC17" s="19">
        <v>252</v>
      </c>
      <c r="AH17" s="21">
        <v>943</v>
      </c>
    </row>
    <row r="18" spans="1:34" s="25" customFormat="1" x14ac:dyDescent="0.2">
      <c r="A18" s="24" t="s">
        <v>17</v>
      </c>
      <c r="B18" s="19"/>
      <c r="C18" s="19"/>
      <c r="D18" s="23"/>
      <c r="E18" s="19"/>
      <c r="F18" s="19"/>
      <c r="G18" s="23"/>
      <c r="H18" s="19"/>
      <c r="I18" s="19"/>
      <c r="J18" s="19"/>
      <c r="K18" s="19"/>
      <c r="L18" s="23"/>
      <c r="M18" s="19"/>
      <c r="N18" s="19"/>
      <c r="O18" s="23"/>
      <c r="P18" s="19"/>
      <c r="Q18" s="19"/>
      <c r="R18" s="19"/>
      <c r="S18" s="19"/>
      <c r="T18" s="19">
        <v>0</v>
      </c>
      <c r="U18" s="23"/>
      <c r="V18" s="19">
        <v>231</v>
      </c>
      <c r="W18" s="19">
        <v>295</v>
      </c>
      <c r="X18" s="23"/>
      <c r="Y18" s="19">
        <v>154</v>
      </c>
      <c r="Z18" s="19">
        <v>168</v>
      </c>
      <c r="AA18" s="23"/>
      <c r="AB18" s="19">
        <v>73</v>
      </c>
      <c r="AC18" s="19">
        <v>298</v>
      </c>
      <c r="AH18" s="21"/>
    </row>
    <row r="19" spans="1:34" s="25" customFormat="1" x14ac:dyDescent="0.2">
      <c r="A19" s="24" t="s">
        <v>18</v>
      </c>
      <c r="B19" s="19"/>
      <c r="C19" s="19"/>
      <c r="D19" s="23"/>
      <c r="E19" s="19"/>
      <c r="F19" s="19"/>
      <c r="G19" s="23"/>
      <c r="H19" s="19"/>
      <c r="I19" s="19"/>
      <c r="J19" s="19"/>
      <c r="K19" s="19"/>
      <c r="L19" s="23"/>
      <c r="M19" s="19"/>
      <c r="N19" s="19"/>
      <c r="O19" s="23"/>
      <c r="P19" s="19"/>
      <c r="Q19" s="19"/>
      <c r="R19" s="19"/>
      <c r="S19" s="19">
        <v>323</v>
      </c>
      <c r="T19" s="19">
        <v>539.16083916083915</v>
      </c>
      <c r="U19" s="23"/>
      <c r="V19" s="19">
        <v>242</v>
      </c>
      <c r="W19" s="19">
        <v>447</v>
      </c>
      <c r="X19" s="23"/>
      <c r="Y19" s="19">
        <v>232</v>
      </c>
      <c r="Z19" s="19">
        <v>391</v>
      </c>
      <c r="AA19" s="23"/>
      <c r="AB19" s="19">
        <v>70</v>
      </c>
      <c r="AC19" s="19">
        <v>166</v>
      </c>
      <c r="AH19" s="21">
        <v>771</v>
      </c>
    </row>
    <row r="20" spans="1:34" s="26" customFormat="1" x14ac:dyDescent="0.2">
      <c r="A20" s="17" t="s">
        <v>19</v>
      </c>
      <c r="B20" s="18"/>
      <c r="C20" s="18"/>
      <c r="D20" s="22"/>
      <c r="E20" s="18"/>
      <c r="F20" s="18"/>
      <c r="G20" s="22"/>
      <c r="H20" s="18"/>
      <c r="I20" s="18"/>
      <c r="J20" s="18"/>
      <c r="K20" s="18"/>
      <c r="L20" s="22"/>
      <c r="M20" s="18"/>
      <c r="N20" s="18"/>
      <c r="O20" s="22"/>
      <c r="P20" s="18"/>
      <c r="Q20" s="18"/>
      <c r="R20" s="18"/>
      <c r="S20" s="18"/>
      <c r="T20" s="18">
        <v>0</v>
      </c>
      <c r="U20" s="22"/>
      <c r="V20" s="18"/>
      <c r="W20" s="18"/>
      <c r="X20" s="22"/>
      <c r="Y20" s="18"/>
      <c r="Z20" s="18"/>
      <c r="AA20" s="22"/>
      <c r="AB20" s="18"/>
      <c r="AC20" s="18"/>
      <c r="AH20" s="27"/>
    </row>
    <row r="21" spans="1:34" s="25" customFormat="1" x14ac:dyDescent="0.2">
      <c r="A21" s="24" t="s">
        <v>13</v>
      </c>
      <c r="B21" s="19"/>
      <c r="C21" s="19"/>
      <c r="D21" s="23"/>
      <c r="E21" s="19"/>
      <c r="F21" s="19"/>
      <c r="G21" s="23"/>
      <c r="H21" s="19"/>
      <c r="I21" s="19"/>
      <c r="J21" s="19"/>
      <c r="K21" s="19"/>
      <c r="L21" s="23"/>
      <c r="M21" s="19"/>
      <c r="N21" s="19"/>
      <c r="O21" s="23"/>
      <c r="P21" s="19"/>
      <c r="Q21" s="19"/>
      <c r="R21" s="19"/>
      <c r="S21" s="19"/>
      <c r="T21" s="19">
        <v>0</v>
      </c>
      <c r="U21" s="23"/>
      <c r="V21" s="19"/>
      <c r="W21" s="19"/>
      <c r="X21" s="23"/>
      <c r="Y21" s="19"/>
      <c r="Z21" s="19"/>
      <c r="AA21" s="23"/>
      <c r="AB21" s="19"/>
      <c r="AC21" s="19"/>
      <c r="AH21" s="21"/>
    </row>
    <row r="22" spans="1:34" s="25" customFormat="1" x14ac:dyDescent="0.2">
      <c r="A22" s="24" t="s">
        <v>20</v>
      </c>
      <c r="B22" s="19"/>
      <c r="C22" s="19"/>
      <c r="D22" s="23"/>
      <c r="E22" s="19"/>
      <c r="F22" s="19"/>
      <c r="G22" s="23"/>
      <c r="H22" s="19"/>
      <c r="I22" s="19"/>
      <c r="J22" s="19"/>
      <c r="K22" s="19"/>
      <c r="L22" s="23"/>
      <c r="M22" s="19"/>
      <c r="N22" s="19"/>
      <c r="O22" s="23"/>
      <c r="P22" s="19"/>
      <c r="Q22" s="19"/>
      <c r="R22" s="19"/>
      <c r="S22" s="19"/>
      <c r="T22" s="19">
        <v>0</v>
      </c>
      <c r="U22" s="23"/>
      <c r="V22" s="19">
        <v>68</v>
      </c>
      <c r="W22" s="19">
        <v>84</v>
      </c>
      <c r="X22" s="23"/>
      <c r="Y22" s="19"/>
      <c r="Z22" s="19"/>
      <c r="AA22" s="23"/>
      <c r="AB22" s="19"/>
      <c r="AC22" s="19"/>
      <c r="AH22" s="21"/>
    </row>
    <row r="23" spans="1:34" s="26" customFormat="1" x14ac:dyDescent="0.2">
      <c r="A23" s="17" t="s">
        <v>21</v>
      </c>
      <c r="B23" s="18"/>
      <c r="C23" s="18"/>
      <c r="D23" s="22"/>
      <c r="E23" s="18"/>
      <c r="F23" s="18"/>
      <c r="G23" s="22"/>
      <c r="H23" s="18">
        <f>SUM(H8:H22)</f>
        <v>245</v>
      </c>
      <c r="I23" s="18">
        <f>SUM(I8:I22)</f>
        <v>120</v>
      </c>
      <c r="J23" s="18">
        <f>SUM(J12:J22)</f>
        <v>339</v>
      </c>
      <c r="K23" s="18">
        <f>SUM(K12:K22)</f>
        <v>910</v>
      </c>
      <c r="L23" s="22"/>
      <c r="M23" s="18">
        <f>SUM(M8:M22)</f>
        <v>890</v>
      </c>
      <c r="N23" s="18">
        <f>SUM(N8:N22)</f>
        <v>1470</v>
      </c>
      <c r="O23" s="22"/>
      <c r="P23" s="18">
        <f>SUM(P8:P22)</f>
        <v>1780</v>
      </c>
      <c r="Q23" s="18">
        <f>SUM(Q8:Q22)</f>
        <v>2456</v>
      </c>
      <c r="R23" s="18"/>
      <c r="S23" s="18">
        <f>SUM(S8:S22)</f>
        <v>1988</v>
      </c>
      <c r="T23" s="18">
        <f>SUM(T8:T22)</f>
        <v>2694.0559440559446</v>
      </c>
      <c r="U23" s="22"/>
      <c r="V23" s="18">
        <f>SUM(V8:V22)</f>
        <v>1254</v>
      </c>
      <c r="W23" s="18">
        <f>SUM(W8:W22)</f>
        <v>2188</v>
      </c>
      <c r="X23" s="22"/>
      <c r="Y23" s="18">
        <f>SUM(Y8:Y22)</f>
        <v>995</v>
      </c>
      <c r="Z23" s="18">
        <f>SUM(Z8:Z22)</f>
        <v>1790</v>
      </c>
      <c r="AA23" s="22"/>
      <c r="AB23" s="18">
        <f>SUM(AB8:AB22)</f>
        <v>543</v>
      </c>
      <c r="AC23" s="18">
        <f>SUM(AC8:AC22)</f>
        <v>1622</v>
      </c>
      <c r="AH23" s="28"/>
    </row>
    <row r="24" spans="1:34" x14ac:dyDescent="0.2">
      <c r="A24" s="17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H24" s="21"/>
    </row>
    <row r="25" spans="1:34" s="25" customFormat="1" x14ac:dyDescent="0.2">
      <c r="A25" s="24" t="s">
        <v>22</v>
      </c>
      <c r="B25" s="19"/>
      <c r="C25" s="19"/>
      <c r="D25" s="23"/>
      <c r="E25" s="19"/>
      <c r="F25" s="19"/>
      <c r="G25" s="23"/>
      <c r="H25" s="19">
        <v>20</v>
      </c>
      <c r="I25" s="19">
        <v>55</v>
      </c>
      <c r="J25" s="19"/>
      <c r="K25" s="19"/>
      <c r="L25" s="23"/>
      <c r="M25" s="19">
        <v>118</v>
      </c>
      <c r="N25" s="19">
        <v>150</v>
      </c>
      <c r="O25" s="23"/>
      <c r="P25" s="19">
        <v>170</v>
      </c>
      <c r="Q25" s="19">
        <v>240</v>
      </c>
      <c r="R25" s="19"/>
      <c r="S25" s="19">
        <v>475</v>
      </c>
      <c r="T25" s="19">
        <v>485.31468531468533</v>
      </c>
      <c r="U25" s="23"/>
      <c r="V25" s="19">
        <v>174</v>
      </c>
      <c r="W25" s="19">
        <v>224</v>
      </c>
      <c r="X25" s="23"/>
      <c r="Y25" s="19">
        <v>165</v>
      </c>
      <c r="Z25" s="19">
        <v>199</v>
      </c>
      <c r="AA25" s="23"/>
      <c r="AB25" s="19">
        <v>167</v>
      </c>
      <c r="AC25" s="19">
        <v>306</v>
      </c>
      <c r="AH25" s="21">
        <v>694</v>
      </c>
    </row>
    <row r="26" spans="1:34" s="25" customFormat="1" x14ac:dyDescent="0.2">
      <c r="A26" s="24" t="s">
        <v>23</v>
      </c>
      <c r="B26" s="19"/>
      <c r="C26" s="19"/>
      <c r="D26" s="23"/>
      <c r="E26" s="19"/>
      <c r="F26" s="19"/>
      <c r="G26" s="23"/>
      <c r="H26" s="19">
        <v>80</v>
      </c>
      <c r="I26" s="19">
        <v>35</v>
      </c>
      <c r="J26" s="19"/>
      <c r="K26" s="19"/>
      <c r="L26" s="23"/>
      <c r="M26" s="19">
        <v>40</v>
      </c>
      <c r="N26" s="19">
        <v>60</v>
      </c>
      <c r="O26" s="23"/>
      <c r="P26" s="19">
        <v>69</v>
      </c>
      <c r="Q26" s="19">
        <v>60</v>
      </c>
      <c r="R26" s="19"/>
      <c r="S26" s="19">
        <v>82</v>
      </c>
      <c r="T26" s="19">
        <v>76.92307692307692</v>
      </c>
      <c r="U26" s="23"/>
      <c r="V26" s="19">
        <v>26</v>
      </c>
      <c r="W26" s="19">
        <v>33</v>
      </c>
      <c r="X26" s="23"/>
      <c r="Y26" s="19">
        <v>17</v>
      </c>
      <c r="Z26" s="19">
        <v>23</v>
      </c>
      <c r="AA26" s="23"/>
      <c r="AB26" s="19">
        <v>23</v>
      </c>
      <c r="AC26" s="19">
        <v>32</v>
      </c>
      <c r="AH26" s="21">
        <v>110</v>
      </c>
    </row>
    <row r="27" spans="1:34" s="25" customFormat="1" x14ac:dyDescent="0.2">
      <c r="A27" s="24" t="s">
        <v>24</v>
      </c>
      <c r="B27" s="19"/>
      <c r="C27" s="19"/>
      <c r="D27" s="23"/>
      <c r="E27" s="19"/>
      <c r="F27" s="19"/>
      <c r="G27" s="23"/>
      <c r="H27" s="19"/>
      <c r="I27" s="19"/>
      <c r="J27" s="19"/>
      <c r="K27" s="19"/>
      <c r="L27" s="23"/>
      <c r="M27" s="19">
        <v>150</v>
      </c>
      <c r="N27" s="19">
        <v>150</v>
      </c>
      <c r="O27" s="23"/>
      <c r="P27" s="19">
        <v>250</v>
      </c>
      <c r="Q27" s="19">
        <v>220</v>
      </c>
      <c r="R27" s="19"/>
      <c r="S27" s="19">
        <v>187</v>
      </c>
      <c r="T27" s="19">
        <v>153.14685314685315</v>
      </c>
      <c r="U27" s="23"/>
      <c r="V27" s="19">
        <v>127</v>
      </c>
      <c r="W27" s="19">
        <v>153</v>
      </c>
      <c r="X27" s="23"/>
      <c r="Y27" s="19">
        <v>117</v>
      </c>
      <c r="Z27" s="19">
        <v>132</v>
      </c>
      <c r="AA27" s="23"/>
      <c r="AB27" s="19">
        <v>112</v>
      </c>
      <c r="AC27" s="19">
        <v>111</v>
      </c>
      <c r="AH27" s="21">
        <v>219</v>
      </c>
    </row>
    <row r="28" spans="1:34" s="25" customFormat="1" x14ac:dyDescent="0.2">
      <c r="A28" s="24" t="s">
        <v>25</v>
      </c>
      <c r="B28" s="19"/>
      <c r="C28" s="19"/>
      <c r="D28" s="23"/>
      <c r="E28" s="19"/>
      <c r="F28" s="19"/>
      <c r="G28" s="23"/>
      <c r="H28" s="19"/>
      <c r="I28" s="19"/>
      <c r="J28" s="19"/>
      <c r="K28" s="19"/>
      <c r="L28" s="23"/>
      <c r="M28" s="19"/>
      <c r="N28" s="19"/>
      <c r="O28" s="23"/>
      <c r="P28" s="19"/>
      <c r="Q28" s="19"/>
      <c r="R28" s="19"/>
      <c r="S28" s="19"/>
      <c r="T28" s="19"/>
      <c r="U28" s="23"/>
      <c r="V28" s="19"/>
      <c r="W28" s="19"/>
      <c r="X28" s="23"/>
      <c r="Y28" s="19"/>
      <c r="Z28" s="19"/>
      <c r="AA28" s="23"/>
      <c r="AB28" s="19"/>
      <c r="AC28" s="19"/>
      <c r="AH28" s="21"/>
    </row>
    <row r="29" spans="1:34" s="25" customFormat="1" x14ac:dyDescent="0.2">
      <c r="A29" s="24" t="s">
        <v>26</v>
      </c>
      <c r="B29" s="19"/>
      <c r="C29" s="19"/>
      <c r="D29" s="23"/>
      <c r="E29" s="19"/>
      <c r="F29" s="19"/>
      <c r="G29" s="23"/>
      <c r="H29" s="19"/>
      <c r="I29" s="19"/>
      <c r="J29" s="19"/>
      <c r="K29" s="19"/>
      <c r="L29" s="23"/>
      <c r="M29" s="19">
        <v>6</v>
      </c>
      <c r="N29" s="19">
        <v>5</v>
      </c>
      <c r="O29" s="23"/>
      <c r="P29" s="19">
        <v>29</v>
      </c>
      <c r="Q29" s="19">
        <v>20</v>
      </c>
      <c r="R29" s="19"/>
      <c r="S29" s="19">
        <v>106</v>
      </c>
      <c r="T29" s="19">
        <v>51.748251748251754</v>
      </c>
      <c r="U29" s="23"/>
      <c r="V29" s="19">
        <v>33</v>
      </c>
      <c r="W29" s="19">
        <v>22</v>
      </c>
      <c r="X29" s="23"/>
      <c r="Y29" s="19">
        <v>12</v>
      </c>
      <c r="Z29" s="19">
        <v>30</v>
      </c>
      <c r="AA29" s="23"/>
      <c r="AB29" s="19">
        <v>1</v>
      </c>
      <c r="AC29" s="19">
        <v>1</v>
      </c>
      <c r="AH29" s="21">
        <v>74</v>
      </c>
    </row>
    <row r="30" spans="1:34" s="25" customFormat="1" x14ac:dyDescent="0.2">
      <c r="A30" s="24" t="s">
        <v>27</v>
      </c>
      <c r="B30" s="19"/>
      <c r="C30" s="19"/>
      <c r="D30" s="23"/>
      <c r="E30" s="19"/>
      <c r="F30" s="19"/>
      <c r="G30" s="23"/>
      <c r="H30" s="19"/>
      <c r="I30" s="19"/>
      <c r="J30" s="19"/>
      <c r="K30" s="19"/>
      <c r="L30" s="23"/>
      <c r="M30" s="19"/>
      <c r="N30" s="19"/>
      <c r="O30" s="23"/>
      <c r="P30" s="19"/>
      <c r="Q30" s="19"/>
      <c r="R30" s="19"/>
      <c r="S30" s="19"/>
      <c r="T30" s="19"/>
      <c r="U30" s="23"/>
      <c r="V30" s="19">
        <v>12</v>
      </c>
      <c r="W30" s="19">
        <v>24</v>
      </c>
      <c r="X30" s="23"/>
      <c r="Y30" s="19"/>
      <c r="Z30" s="19">
        <v>11</v>
      </c>
      <c r="AA30" s="23"/>
      <c r="AB30" s="19">
        <v>2</v>
      </c>
      <c r="AC30" s="19">
        <v>1</v>
      </c>
      <c r="AH30" s="21"/>
    </row>
    <row r="31" spans="1:34" s="25" customFormat="1" x14ac:dyDescent="0.2">
      <c r="A31" s="24" t="s">
        <v>28</v>
      </c>
      <c r="B31" s="19">
        <v>14</v>
      </c>
      <c r="C31" s="19">
        <v>13</v>
      </c>
      <c r="D31" s="23"/>
      <c r="E31" s="19">
        <v>23</v>
      </c>
      <c r="F31" s="19">
        <v>18</v>
      </c>
      <c r="G31" s="23"/>
      <c r="H31" s="19">
        <v>60</v>
      </c>
      <c r="I31" s="19">
        <v>50</v>
      </c>
      <c r="J31" s="19"/>
      <c r="K31" s="19"/>
      <c r="L31" s="23"/>
      <c r="M31" s="19">
        <v>28</v>
      </c>
      <c r="N31" s="19">
        <v>20</v>
      </c>
      <c r="O31" s="23"/>
      <c r="P31" s="19">
        <v>57</v>
      </c>
      <c r="Q31" s="19">
        <v>40</v>
      </c>
      <c r="R31" s="19"/>
      <c r="S31" s="19">
        <v>84</v>
      </c>
      <c r="T31" s="19">
        <v>60.83916083916084</v>
      </c>
      <c r="U31" s="23"/>
      <c r="V31" s="19">
        <v>58</v>
      </c>
      <c r="W31" s="19">
        <v>55</v>
      </c>
      <c r="X31" s="23"/>
      <c r="Y31" s="19">
        <v>99</v>
      </c>
      <c r="Z31" s="19">
        <v>201</v>
      </c>
      <c r="AA31" s="23"/>
      <c r="AB31" s="19">
        <v>107</v>
      </c>
      <c r="AC31" s="19">
        <v>312</v>
      </c>
      <c r="AH31" s="21">
        <v>87</v>
      </c>
    </row>
    <row r="32" spans="1:34" s="25" customFormat="1" x14ac:dyDescent="0.2">
      <c r="A32" s="24" t="s">
        <v>29</v>
      </c>
      <c r="B32" s="19"/>
      <c r="C32" s="19"/>
      <c r="D32" s="23"/>
      <c r="E32" s="19"/>
      <c r="F32" s="19"/>
      <c r="G32" s="23"/>
      <c r="H32" s="19"/>
      <c r="I32" s="19">
        <v>20</v>
      </c>
      <c r="J32" s="19"/>
      <c r="K32" s="19"/>
      <c r="L32" s="23"/>
      <c r="M32" s="19">
        <v>0</v>
      </c>
      <c r="N32" s="19">
        <v>0</v>
      </c>
      <c r="O32" s="23"/>
      <c r="P32" s="19">
        <v>15</v>
      </c>
      <c r="Q32" s="19">
        <v>20</v>
      </c>
      <c r="R32" s="19"/>
      <c r="S32" s="19">
        <v>18</v>
      </c>
      <c r="T32" s="19">
        <v>7.6923076923076925</v>
      </c>
      <c r="U32" s="23"/>
      <c r="V32" s="19">
        <v>8</v>
      </c>
      <c r="W32" s="19">
        <v>3</v>
      </c>
      <c r="X32" s="23"/>
      <c r="Y32" s="19">
        <v>3</v>
      </c>
      <c r="Z32" s="19">
        <v>11</v>
      </c>
      <c r="AA32" s="23"/>
      <c r="AB32" s="19"/>
      <c r="AC32" s="19"/>
      <c r="AH32" s="21">
        <v>11</v>
      </c>
    </row>
    <row r="33" spans="1:34" s="25" customFormat="1" x14ac:dyDescent="0.2">
      <c r="A33" s="24" t="s">
        <v>30</v>
      </c>
      <c r="B33" s="19"/>
      <c r="C33" s="19"/>
      <c r="D33" s="23"/>
      <c r="E33" s="19"/>
      <c r="F33" s="19"/>
      <c r="G33" s="23"/>
      <c r="H33" s="19"/>
      <c r="I33" s="19"/>
      <c r="J33" s="19">
        <v>52</v>
      </c>
      <c r="K33" s="19">
        <v>25</v>
      </c>
      <c r="L33" s="23"/>
      <c r="M33" s="19">
        <v>40</v>
      </c>
      <c r="N33" s="19">
        <v>30</v>
      </c>
      <c r="O33" s="23"/>
      <c r="P33" s="19">
        <v>61</v>
      </c>
      <c r="Q33" s="19">
        <v>30</v>
      </c>
      <c r="R33" s="19"/>
      <c r="S33" s="19">
        <v>113</v>
      </c>
      <c r="T33" s="19">
        <v>90.209790209790214</v>
      </c>
      <c r="U33" s="23"/>
      <c r="V33" s="19">
        <v>35</v>
      </c>
      <c r="W33" s="19">
        <v>72</v>
      </c>
      <c r="X33" s="23"/>
      <c r="Y33" s="19">
        <v>52</v>
      </c>
      <c r="Z33" s="19">
        <v>53</v>
      </c>
      <c r="AA33" s="23"/>
      <c r="AB33" s="19">
        <v>38</v>
      </c>
      <c r="AC33" s="19">
        <v>75</v>
      </c>
      <c r="AH33" s="21">
        <v>129</v>
      </c>
    </row>
    <row r="34" spans="1:34" s="26" customFormat="1" x14ac:dyDescent="0.2">
      <c r="A34" s="17" t="s">
        <v>31</v>
      </c>
      <c r="B34" s="18">
        <f>SUM(B31:B33)</f>
        <v>14</v>
      </c>
      <c r="C34" s="18">
        <f>SUM(C31:C33)</f>
        <v>13</v>
      </c>
      <c r="D34" s="22"/>
      <c r="E34" s="18">
        <f>SUM(E31:E33)</f>
        <v>23</v>
      </c>
      <c r="F34" s="18">
        <f>SUM(F31:F33)</f>
        <v>18</v>
      </c>
      <c r="G34" s="22"/>
      <c r="H34" s="18">
        <f>SUM(H25:H33)</f>
        <v>160</v>
      </c>
      <c r="I34" s="18">
        <f>SUM(I25:I33)</f>
        <v>160</v>
      </c>
      <c r="J34" s="18">
        <f>SUM(J33)</f>
        <v>52</v>
      </c>
      <c r="K34" s="18">
        <f>SUM(K33)</f>
        <v>25</v>
      </c>
      <c r="L34" s="22"/>
      <c r="M34" s="18">
        <f>SUM(M25:M33)</f>
        <v>382</v>
      </c>
      <c r="N34" s="18">
        <f>SUM(N25:N33)</f>
        <v>415</v>
      </c>
      <c r="O34" s="22"/>
      <c r="P34" s="18">
        <f>SUM(P25:P33)</f>
        <v>651</v>
      </c>
      <c r="Q34" s="18">
        <f>SUM(Q25:Q33)</f>
        <v>630</v>
      </c>
      <c r="R34" s="18"/>
      <c r="S34" s="18">
        <f>SUM(S25:S33)</f>
        <v>1065</v>
      </c>
      <c r="T34" s="18">
        <f>SUM(T25:T33)</f>
        <v>925.87412587412587</v>
      </c>
      <c r="U34" s="22"/>
      <c r="V34" s="18">
        <f>SUM(V25:V33)</f>
        <v>473</v>
      </c>
      <c r="W34" s="18">
        <f>SUM(W25:W33)</f>
        <v>586</v>
      </c>
      <c r="X34" s="22"/>
      <c r="Y34" s="18">
        <f>SUM(Y25:Y33)</f>
        <v>465</v>
      </c>
      <c r="Z34" s="18">
        <f>SUM(Z25:Z33)</f>
        <v>660</v>
      </c>
      <c r="AA34" s="22"/>
      <c r="AB34" s="18">
        <f>SUM(AB25:AB33)</f>
        <v>450</v>
      </c>
      <c r="AC34" s="18">
        <f>SUM(AC25:AC33)</f>
        <v>838</v>
      </c>
      <c r="AH34" s="27"/>
    </row>
    <row r="35" spans="1:34" x14ac:dyDescent="0.2">
      <c r="A35" s="17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H35" s="21"/>
    </row>
    <row r="36" spans="1:34" s="25" customFormat="1" x14ac:dyDescent="0.2">
      <c r="A36" s="24" t="s">
        <v>32</v>
      </c>
      <c r="B36" s="19"/>
      <c r="C36" s="19"/>
      <c r="D36" s="23"/>
      <c r="E36" s="19"/>
      <c r="F36" s="19"/>
      <c r="G36" s="23"/>
      <c r="H36" s="19"/>
      <c r="I36" s="19"/>
      <c r="J36" s="19"/>
      <c r="K36" s="19"/>
      <c r="L36" s="23"/>
      <c r="M36" s="19">
        <v>179</v>
      </c>
      <c r="N36" s="19">
        <v>150</v>
      </c>
      <c r="O36" s="23"/>
      <c r="P36" s="19">
        <v>352</v>
      </c>
      <c r="Q36" s="19">
        <v>300</v>
      </c>
      <c r="R36" s="19"/>
      <c r="S36" s="19">
        <v>406</v>
      </c>
      <c r="T36" s="19">
        <v>666.43356643356651</v>
      </c>
      <c r="U36" s="23"/>
      <c r="V36" s="19">
        <v>393</v>
      </c>
      <c r="W36" s="19">
        <v>856</v>
      </c>
      <c r="X36" s="23"/>
      <c r="Y36" s="19">
        <v>332</v>
      </c>
      <c r="Z36" s="19">
        <v>302</v>
      </c>
      <c r="AA36" s="23"/>
      <c r="AB36" s="19">
        <v>899</v>
      </c>
      <c r="AC36" s="19">
        <v>1943</v>
      </c>
      <c r="AH36" s="21">
        <v>953</v>
      </c>
    </row>
    <row r="37" spans="1:34" s="25" customFormat="1" x14ac:dyDescent="0.2">
      <c r="A37" s="24" t="s">
        <v>33</v>
      </c>
      <c r="B37" s="19"/>
      <c r="C37" s="19"/>
      <c r="D37" s="23"/>
      <c r="E37" s="19"/>
      <c r="F37" s="19"/>
      <c r="G37" s="23"/>
      <c r="H37" s="19"/>
      <c r="I37" s="19"/>
      <c r="J37" s="19"/>
      <c r="K37" s="19"/>
      <c r="L37" s="23"/>
      <c r="M37" s="19">
        <v>9</v>
      </c>
      <c r="N37" s="19">
        <v>5</v>
      </c>
      <c r="O37" s="23"/>
      <c r="P37" s="19">
        <v>36</v>
      </c>
      <c r="Q37" s="19">
        <v>25</v>
      </c>
      <c r="R37" s="19"/>
      <c r="S37" s="19">
        <v>86</v>
      </c>
      <c r="T37" s="19">
        <v>40.55944055944056</v>
      </c>
      <c r="U37" s="23"/>
      <c r="V37" s="19">
        <v>47</v>
      </c>
      <c r="W37" s="19">
        <v>31</v>
      </c>
      <c r="X37" s="23"/>
      <c r="Y37" s="19">
        <v>19</v>
      </c>
      <c r="Z37" s="19">
        <v>28</v>
      </c>
      <c r="AA37" s="23"/>
      <c r="AB37" s="19">
        <v>1</v>
      </c>
      <c r="AC37" s="19">
        <v>1</v>
      </c>
      <c r="AH37" s="21">
        <v>58</v>
      </c>
    </row>
    <row r="38" spans="1:34" s="25" customFormat="1" x14ac:dyDescent="0.2">
      <c r="A38" s="24" t="s">
        <v>34</v>
      </c>
      <c r="B38" s="19"/>
      <c r="C38" s="19"/>
      <c r="D38" s="23"/>
      <c r="E38" s="19"/>
      <c r="F38" s="19"/>
      <c r="G38" s="23"/>
      <c r="H38" s="19"/>
      <c r="I38" s="19"/>
      <c r="J38" s="19"/>
      <c r="K38" s="19"/>
      <c r="L38" s="23"/>
      <c r="M38" s="19">
        <v>37</v>
      </c>
      <c r="N38" s="19">
        <v>30</v>
      </c>
      <c r="O38" s="23"/>
      <c r="P38" s="19">
        <v>165</v>
      </c>
      <c r="Q38" s="19">
        <v>570</v>
      </c>
      <c r="R38" s="19"/>
      <c r="S38" s="19">
        <v>737</v>
      </c>
      <c r="T38" s="19">
        <v>2957.3426573426573</v>
      </c>
      <c r="U38" s="23"/>
      <c r="V38" s="19">
        <v>75</v>
      </c>
      <c r="W38" s="19">
        <v>111</v>
      </c>
      <c r="X38" s="23"/>
      <c r="Y38" s="19">
        <v>35</v>
      </c>
      <c r="Z38" s="19">
        <v>27</v>
      </c>
      <c r="AA38" s="23"/>
      <c r="AB38" s="19">
        <v>1</v>
      </c>
      <c r="AC38" s="19">
        <v>0</v>
      </c>
      <c r="AH38" s="21">
        <v>4229</v>
      </c>
    </row>
    <row r="39" spans="1:34" s="25" customFormat="1" x14ac:dyDescent="0.2">
      <c r="A39" s="24" t="s">
        <v>35</v>
      </c>
      <c r="B39" s="19"/>
      <c r="C39" s="19"/>
      <c r="D39" s="23"/>
      <c r="E39" s="19"/>
      <c r="F39" s="19"/>
      <c r="G39" s="23"/>
      <c r="H39" s="19"/>
      <c r="I39" s="19"/>
      <c r="J39" s="19"/>
      <c r="K39" s="19"/>
      <c r="L39" s="23"/>
      <c r="M39" s="19"/>
      <c r="N39" s="19"/>
      <c r="O39" s="23"/>
      <c r="P39" s="19"/>
      <c r="Q39" s="19"/>
      <c r="R39" s="19"/>
      <c r="S39" s="19"/>
      <c r="T39" s="19"/>
      <c r="U39" s="23"/>
      <c r="V39" s="19"/>
      <c r="W39" s="19"/>
      <c r="X39" s="23"/>
      <c r="Y39" s="19">
        <v>69</v>
      </c>
      <c r="Z39" s="19">
        <v>97</v>
      </c>
      <c r="AA39" s="23"/>
      <c r="AB39" s="19">
        <v>7</v>
      </c>
      <c r="AC39" s="19">
        <v>9</v>
      </c>
      <c r="AH39" s="21"/>
    </row>
    <row r="40" spans="1:34" s="25" customFormat="1" x14ac:dyDescent="0.2">
      <c r="A40" s="24" t="s">
        <v>36</v>
      </c>
      <c r="B40" s="19"/>
      <c r="C40" s="19"/>
      <c r="D40" s="23"/>
      <c r="E40" s="19"/>
      <c r="F40" s="19"/>
      <c r="G40" s="23"/>
      <c r="H40" s="19"/>
      <c r="I40" s="19"/>
      <c r="J40" s="19"/>
      <c r="K40" s="19"/>
      <c r="L40" s="23"/>
      <c r="M40" s="19"/>
      <c r="N40" s="19"/>
      <c r="O40" s="23"/>
      <c r="P40" s="19"/>
      <c r="Q40" s="19"/>
      <c r="R40" s="19"/>
      <c r="S40" s="19"/>
      <c r="T40" s="19"/>
      <c r="U40" s="23"/>
      <c r="V40" s="19">
        <v>1392</v>
      </c>
      <c r="W40" s="19">
        <v>4001</v>
      </c>
      <c r="X40" s="23"/>
      <c r="Y40" s="19">
        <v>2614</v>
      </c>
      <c r="Z40" s="19">
        <v>5980</v>
      </c>
      <c r="AA40" s="23"/>
      <c r="AB40" s="19">
        <v>2144</v>
      </c>
      <c r="AC40" s="19">
        <v>8255</v>
      </c>
      <c r="AH40" s="21"/>
    </row>
    <row r="41" spans="1:34" s="25" customFormat="1" x14ac:dyDescent="0.2">
      <c r="A41" s="24" t="s">
        <v>37</v>
      </c>
      <c r="B41" s="19"/>
      <c r="C41" s="19"/>
      <c r="D41" s="23"/>
      <c r="E41" s="19"/>
      <c r="F41" s="19"/>
      <c r="G41" s="23"/>
      <c r="H41" s="19"/>
      <c r="I41" s="19"/>
      <c r="J41" s="19">
        <v>392</v>
      </c>
      <c r="K41" s="19">
        <v>295</v>
      </c>
      <c r="L41" s="23"/>
      <c r="M41" s="19">
        <v>887</v>
      </c>
      <c r="N41" s="19">
        <v>680</v>
      </c>
      <c r="O41" s="23"/>
      <c r="P41" s="19">
        <v>1914</v>
      </c>
      <c r="Q41" s="19">
        <v>2110</v>
      </c>
      <c r="R41" s="19"/>
      <c r="S41" s="19">
        <v>3517</v>
      </c>
      <c r="T41" s="19">
        <v>4925.8741258741256</v>
      </c>
      <c r="U41" s="23"/>
      <c r="V41" s="19">
        <v>4601</v>
      </c>
      <c r="W41" s="19">
        <v>8719</v>
      </c>
      <c r="X41" s="23"/>
      <c r="Y41" s="19">
        <v>4568</v>
      </c>
      <c r="Z41" s="19">
        <v>8134</v>
      </c>
      <c r="AA41" s="23"/>
      <c r="AB41" s="19">
        <v>4967</v>
      </c>
      <c r="AC41" s="19">
        <v>12522</v>
      </c>
      <c r="AH41" s="21">
        <v>7044</v>
      </c>
    </row>
    <row r="42" spans="1:34" s="26" customFormat="1" x14ac:dyDescent="0.2">
      <c r="A42" s="17" t="s">
        <v>38</v>
      </c>
      <c r="B42" s="18"/>
      <c r="C42" s="18"/>
      <c r="D42" s="22"/>
      <c r="E42" s="18"/>
      <c r="F42" s="18"/>
      <c r="G42" s="22"/>
      <c r="H42" s="18"/>
      <c r="I42" s="18"/>
      <c r="J42" s="18">
        <f>SUM(J41)</f>
        <v>392</v>
      </c>
      <c r="K42" s="18">
        <f>SUM(K41)</f>
        <v>295</v>
      </c>
      <c r="L42" s="22"/>
      <c r="M42" s="18">
        <f>SUM(M36:M41)</f>
        <v>1112</v>
      </c>
      <c r="N42" s="18">
        <f>SUM(N36:N41)</f>
        <v>865</v>
      </c>
      <c r="O42" s="22"/>
      <c r="P42" s="18">
        <f>SUM(P36:P41)</f>
        <v>2467</v>
      </c>
      <c r="Q42" s="18">
        <f>SUM(Q36:Q41)</f>
        <v>3005</v>
      </c>
      <c r="R42" s="18"/>
      <c r="S42" s="18">
        <f>SUM(S36:S41)</f>
        <v>4746</v>
      </c>
      <c r="T42" s="18">
        <f>SUM(T36:T41)</f>
        <v>8590.2097902097903</v>
      </c>
      <c r="U42" s="22"/>
      <c r="V42" s="18">
        <f>SUM(V36:V41)</f>
        <v>6508</v>
      </c>
      <c r="W42" s="18">
        <f>SUM(W36:W41)</f>
        <v>13718</v>
      </c>
      <c r="X42" s="22"/>
      <c r="Y42" s="18">
        <f>SUM(Y36:Y41)</f>
        <v>7637</v>
      </c>
      <c r="Z42" s="18">
        <f>SUM(Z36:Z41)</f>
        <v>14568</v>
      </c>
      <c r="AA42" s="22"/>
      <c r="AB42" s="18">
        <f>SUM(AB36:AB41)</f>
        <v>8019</v>
      </c>
      <c r="AC42" s="18">
        <f>SUM(AC36:AC41)</f>
        <v>22730</v>
      </c>
      <c r="AH42" s="28"/>
    </row>
    <row r="43" spans="1:34" x14ac:dyDescent="0.2">
      <c r="A43" s="17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H43" s="21"/>
    </row>
    <row r="44" spans="1:34" s="25" customFormat="1" x14ac:dyDescent="0.2">
      <c r="A44" s="24" t="s">
        <v>39</v>
      </c>
      <c r="B44" s="19"/>
      <c r="C44" s="19"/>
      <c r="D44" s="23"/>
      <c r="E44" s="19"/>
      <c r="F44" s="19"/>
      <c r="G44" s="23"/>
      <c r="H44" s="19"/>
      <c r="I44" s="19"/>
      <c r="J44" s="19"/>
      <c r="K44" s="19"/>
      <c r="L44" s="23"/>
      <c r="M44" s="19"/>
      <c r="N44" s="19"/>
      <c r="O44" s="23"/>
      <c r="P44" s="19"/>
      <c r="Q44" s="19"/>
      <c r="R44" s="19"/>
      <c r="S44" s="19"/>
      <c r="T44" s="19"/>
      <c r="U44" s="23"/>
      <c r="V44" s="19"/>
      <c r="W44" s="19"/>
      <c r="X44" s="23"/>
      <c r="Y44" s="19"/>
      <c r="Z44" s="19"/>
      <c r="AA44" s="23"/>
      <c r="AB44" s="19"/>
      <c r="AC44" s="19"/>
      <c r="AH44" s="21"/>
    </row>
    <row r="45" spans="1:34" s="25" customFormat="1" x14ac:dyDescent="0.2">
      <c r="A45" s="24" t="s">
        <v>40</v>
      </c>
      <c r="B45" s="19"/>
      <c r="C45" s="19"/>
      <c r="D45" s="23"/>
      <c r="E45" s="19"/>
      <c r="F45" s="19"/>
      <c r="G45" s="23"/>
      <c r="H45" s="19"/>
      <c r="I45" s="19"/>
      <c r="J45" s="19"/>
      <c r="K45" s="19"/>
      <c r="L45" s="23"/>
      <c r="M45" s="19"/>
      <c r="N45" s="19"/>
      <c r="O45" s="23"/>
      <c r="P45" s="19"/>
      <c r="Q45" s="19"/>
      <c r="R45" s="19"/>
      <c r="S45" s="19"/>
      <c r="T45" s="19"/>
      <c r="U45" s="23"/>
      <c r="V45" s="19"/>
      <c r="W45" s="19"/>
      <c r="X45" s="23"/>
      <c r="Y45" s="19"/>
      <c r="Z45" s="19"/>
      <c r="AA45" s="23"/>
      <c r="AB45" s="19"/>
      <c r="AC45" s="19"/>
      <c r="AH45" s="21"/>
    </row>
    <row r="46" spans="1:34" s="25" customFormat="1" x14ac:dyDescent="0.2">
      <c r="A46" s="24" t="s">
        <v>41</v>
      </c>
      <c r="B46" s="19"/>
      <c r="C46" s="19"/>
      <c r="D46" s="23"/>
      <c r="E46" s="19"/>
      <c r="F46" s="19"/>
      <c r="G46" s="23"/>
      <c r="H46" s="19"/>
      <c r="I46" s="19"/>
      <c r="J46" s="19"/>
      <c r="K46" s="19"/>
      <c r="L46" s="23"/>
      <c r="M46" s="19"/>
      <c r="N46" s="19"/>
      <c r="O46" s="23"/>
      <c r="P46" s="19"/>
      <c r="Q46" s="19"/>
      <c r="R46" s="19"/>
      <c r="S46" s="19"/>
      <c r="T46" s="19"/>
      <c r="U46" s="23"/>
      <c r="V46" s="19"/>
      <c r="W46" s="19"/>
      <c r="X46" s="23"/>
      <c r="Y46" s="19"/>
      <c r="Z46" s="19"/>
      <c r="AA46" s="23"/>
      <c r="AB46" s="19"/>
      <c r="AC46" s="19"/>
      <c r="AH46" s="21"/>
    </row>
    <row r="47" spans="1:34" s="25" customFormat="1" x14ac:dyDescent="0.2">
      <c r="A47" s="24" t="s">
        <v>42</v>
      </c>
      <c r="B47" s="19"/>
      <c r="C47" s="19"/>
      <c r="D47" s="23"/>
      <c r="E47" s="19"/>
      <c r="F47" s="19"/>
      <c r="G47" s="23"/>
      <c r="H47" s="19"/>
      <c r="I47" s="19"/>
      <c r="J47" s="19"/>
      <c r="K47" s="19"/>
      <c r="L47" s="23"/>
      <c r="M47" s="19"/>
      <c r="N47" s="19"/>
      <c r="O47" s="23"/>
      <c r="P47" s="19"/>
      <c r="Q47" s="19"/>
      <c r="R47" s="19"/>
      <c r="S47" s="19"/>
      <c r="T47" s="19"/>
      <c r="U47" s="23"/>
      <c r="V47" s="19">
        <v>140</v>
      </c>
      <c r="W47" s="19">
        <v>114</v>
      </c>
      <c r="X47" s="23"/>
      <c r="Y47" s="19">
        <v>88</v>
      </c>
      <c r="Z47" s="19">
        <v>90</v>
      </c>
      <c r="AA47" s="23"/>
      <c r="AB47" s="19">
        <v>15</v>
      </c>
      <c r="AC47" s="19">
        <v>11</v>
      </c>
      <c r="AH47" s="21"/>
    </row>
    <row r="48" spans="1:34" s="25" customFormat="1" x14ac:dyDescent="0.2">
      <c r="A48" s="24" t="s">
        <v>43</v>
      </c>
      <c r="B48" s="19"/>
      <c r="C48" s="19"/>
      <c r="D48" s="23"/>
      <c r="E48" s="19"/>
      <c r="F48" s="19"/>
      <c r="G48" s="23"/>
      <c r="H48" s="19"/>
      <c r="I48" s="19"/>
      <c r="J48" s="19"/>
      <c r="K48" s="19"/>
      <c r="L48" s="23"/>
      <c r="M48" s="19"/>
      <c r="N48" s="19"/>
      <c r="O48" s="23"/>
      <c r="P48" s="19"/>
      <c r="Q48" s="19"/>
      <c r="R48" s="19"/>
      <c r="S48" s="19"/>
      <c r="T48" s="19"/>
      <c r="U48" s="23"/>
      <c r="V48" s="19">
        <v>24</v>
      </c>
      <c r="W48" s="19">
        <v>15</v>
      </c>
      <c r="X48" s="23"/>
      <c r="Y48" s="19">
        <v>6</v>
      </c>
      <c r="Z48" s="19">
        <v>3</v>
      </c>
      <c r="AA48" s="23"/>
      <c r="AB48" s="19"/>
      <c r="AC48" s="19"/>
      <c r="AH48" s="21"/>
    </row>
    <row r="49" spans="1:34" s="25" customFormat="1" x14ac:dyDescent="0.2">
      <c r="A49" s="24" t="s">
        <v>44</v>
      </c>
      <c r="B49" s="19"/>
      <c r="C49" s="19"/>
      <c r="D49" s="23"/>
      <c r="E49" s="19"/>
      <c r="F49" s="19"/>
      <c r="G49" s="23"/>
      <c r="H49" s="19"/>
      <c r="I49" s="19"/>
      <c r="J49" s="19"/>
      <c r="K49" s="19"/>
      <c r="L49" s="23"/>
      <c r="M49" s="19"/>
      <c r="N49" s="19"/>
      <c r="O49" s="23"/>
      <c r="P49" s="19"/>
      <c r="Q49" s="19"/>
      <c r="R49" s="19"/>
      <c r="S49" s="19"/>
      <c r="T49" s="19"/>
      <c r="U49" s="23"/>
      <c r="V49" s="19">
        <v>13</v>
      </c>
      <c r="W49" s="19">
        <v>12</v>
      </c>
      <c r="X49" s="23"/>
      <c r="Y49" s="19">
        <v>21</v>
      </c>
      <c r="Z49" s="19">
        <v>12</v>
      </c>
      <c r="AA49" s="23"/>
      <c r="AB49" s="19">
        <v>7</v>
      </c>
      <c r="AC49" s="19">
        <v>4</v>
      </c>
      <c r="AH49" s="21"/>
    </row>
    <row r="50" spans="1:34" s="25" customFormat="1" x14ac:dyDescent="0.2">
      <c r="A50" s="24" t="s">
        <v>45</v>
      </c>
      <c r="B50" s="19"/>
      <c r="C50" s="19"/>
      <c r="D50" s="23"/>
      <c r="E50" s="19"/>
      <c r="F50" s="19"/>
      <c r="G50" s="23"/>
      <c r="H50" s="19"/>
      <c r="I50" s="19">
        <v>55</v>
      </c>
      <c r="J50" s="19"/>
      <c r="K50" s="19"/>
      <c r="L50" s="23"/>
      <c r="M50" s="19">
        <v>184</v>
      </c>
      <c r="N50" s="19">
        <v>145</v>
      </c>
      <c r="O50" s="23"/>
      <c r="P50" s="19">
        <v>871</v>
      </c>
      <c r="Q50" s="19">
        <v>1140</v>
      </c>
      <c r="R50" s="19"/>
      <c r="S50" s="19">
        <v>1428</v>
      </c>
      <c r="T50" s="19">
        <v>2981.818181818182</v>
      </c>
      <c r="U50" s="23"/>
      <c r="V50" s="19">
        <v>1261</v>
      </c>
      <c r="W50" s="19">
        <v>2119</v>
      </c>
      <c r="X50" s="23"/>
      <c r="Y50" s="19">
        <v>1338</v>
      </c>
      <c r="Z50" s="19">
        <v>2222</v>
      </c>
      <c r="AA50" s="23"/>
      <c r="AB50" s="19">
        <v>65</v>
      </c>
      <c r="AC50" s="19">
        <v>76</v>
      </c>
      <c r="AH50" s="21">
        <v>4264</v>
      </c>
    </row>
    <row r="51" spans="1:34" s="25" customFormat="1" x14ac:dyDescent="0.2">
      <c r="A51" s="24" t="s">
        <v>46</v>
      </c>
      <c r="B51" s="19"/>
      <c r="C51" s="19"/>
      <c r="D51" s="23"/>
      <c r="E51" s="19"/>
      <c r="F51" s="19"/>
      <c r="G51" s="23"/>
      <c r="H51" s="19"/>
      <c r="I51" s="19"/>
      <c r="J51" s="19"/>
      <c r="K51" s="19"/>
      <c r="L51" s="23"/>
      <c r="M51" s="19">
        <v>8</v>
      </c>
      <c r="N51" s="19">
        <v>5</v>
      </c>
      <c r="O51" s="23"/>
      <c r="P51" s="19">
        <v>18</v>
      </c>
      <c r="Q51" s="19">
        <v>10</v>
      </c>
      <c r="R51" s="19"/>
      <c r="S51" s="19">
        <v>38</v>
      </c>
      <c r="T51" s="19">
        <v>60.83916083916084</v>
      </c>
      <c r="U51" s="23"/>
      <c r="V51" s="19">
        <v>23</v>
      </c>
      <c r="W51" s="19">
        <v>23</v>
      </c>
      <c r="X51" s="23"/>
      <c r="Y51" s="19"/>
      <c r="Z51" s="19"/>
      <c r="AA51" s="23"/>
      <c r="AB51" s="19">
        <v>7</v>
      </c>
      <c r="AC51" s="19">
        <v>37</v>
      </c>
      <c r="AH51" s="21">
        <v>87</v>
      </c>
    </row>
    <row r="52" spans="1:34" s="25" customFormat="1" x14ac:dyDescent="0.2">
      <c r="A52" s="24" t="s">
        <v>47</v>
      </c>
      <c r="B52" s="19"/>
      <c r="C52" s="19"/>
      <c r="D52" s="23"/>
      <c r="E52" s="19"/>
      <c r="F52" s="19"/>
      <c r="G52" s="23"/>
      <c r="H52" s="19"/>
      <c r="I52" s="19"/>
      <c r="J52" s="19"/>
      <c r="K52" s="19"/>
      <c r="L52" s="23"/>
      <c r="M52" s="19"/>
      <c r="N52" s="19"/>
      <c r="O52" s="23"/>
      <c r="P52" s="19"/>
      <c r="Q52" s="19"/>
      <c r="R52" s="19"/>
      <c r="S52" s="19"/>
      <c r="T52" s="19"/>
      <c r="U52" s="23"/>
      <c r="V52" s="19"/>
      <c r="W52" s="19"/>
      <c r="X52" s="23"/>
      <c r="Y52" s="19"/>
      <c r="Z52" s="19"/>
      <c r="AA52" s="23"/>
      <c r="AB52" s="19"/>
      <c r="AC52" s="19"/>
      <c r="AH52" s="21"/>
    </row>
    <row r="53" spans="1:34" s="25" customFormat="1" x14ac:dyDescent="0.2">
      <c r="A53" s="24" t="s">
        <v>48</v>
      </c>
      <c r="B53" s="19"/>
      <c r="C53" s="19"/>
      <c r="D53" s="23"/>
      <c r="E53" s="19"/>
      <c r="F53" s="19"/>
      <c r="G53" s="23"/>
      <c r="H53" s="19"/>
      <c r="I53" s="19"/>
      <c r="J53" s="19"/>
      <c r="K53" s="19"/>
      <c r="L53" s="23"/>
      <c r="M53" s="19"/>
      <c r="N53" s="19"/>
      <c r="O53" s="23"/>
      <c r="P53" s="19"/>
      <c r="Q53" s="19"/>
      <c r="R53" s="19"/>
      <c r="S53" s="19"/>
      <c r="T53" s="19"/>
      <c r="U53" s="23"/>
      <c r="V53" s="19">
        <v>50</v>
      </c>
      <c r="W53" s="19">
        <v>550</v>
      </c>
      <c r="X53" s="23"/>
      <c r="Y53" s="19">
        <v>55</v>
      </c>
      <c r="Z53" s="19">
        <v>130</v>
      </c>
      <c r="AA53" s="23"/>
      <c r="AB53" s="19">
        <v>7</v>
      </c>
      <c r="AC53" s="19">
        <v>6</v>
      </c>
      <c r="AH53" s="21"/>
    </row>
    <row r="54" spans="1:34" s="26" customFormat="1" x14ac:dyDescent="0.2">
      <c r="A54" s="17" t="s">
        <v>49</v>
      </c>
      <c r="B54" s="18"/>
      <c r="C54" s="18"/>
      <c r="D54" s="22"/>
      <c r="E54" s="18"/>
      <c r="F54" s="18"/>
      <c r="G54" s="22"/>
      <c r="H54" s="18"/>
      <c r="I54" s="18">
        <f>SUM(I50:I53)</f>
        <v>55</v>
      </c>
      <c r="J54" s="18"/>
      <c r="K54" s="18"/>
      <c r="L54" s="22"/>
      <c r="M54" s="18">
        <f>SUM(M50:M53)</f>
        <v>192</v>
      </c>
      <c r="N54" s="18">
        <f>SUM(N50:N53)</f>
        <v>150</v>
      </c>
      <c r="O54" s="22"/>
      <c r="P54" s="18">
        <f>SUM(P50:P53)</f>
        <v>889</v>
      </c>
      <c r="Q54" s="18">
        <f>SUM(Q50:Q53)</f>
        <v>1150</v>
      </c>
      <c r="R54" s="18"/>
      <c r="S54" s="18">
        <f>SUM(S50:S53)</f>
        <v>1466</v>
      </c>
      <c r="T54" s="18">
        <f>SUM(T50:T53)</f>
        <v>3042.6573426573427</v>
      </c>
      <c r="U54" s="22"/>
      <c r="V54" s="18">
        <f>SUM(V47:V53)</f>
        <v>1511</v>
      </c>
      <c r="W54" s="18">
        <f>SUM(W47:W53)</f>
        <v>2833</v>
      </c>
      <c r="X54" s="22"/>
      <c r="Y54" s="18">
        <f>SUM(Y47:Y53)</f>
        <v>1508</v>
      </c>
      <c r="Z54" s="18">
        <f>SUM(Z47:Z53)</f>
        <v>2457</v>
      </c>
      <c r="AA54" s="22"/>
      <c r="AB54" s="18">
        <f>SUM(AB47:AB53)</f>
        <v>101</v>
      </c>
      <c r="AC54" s="18">
        <f>SUM(AC47:AC53)</f>
        <v>134</v>
      </c>
      <c r="AH54" s="28"/>
    </row>
    <row r="55" spans="1:34" x14ac:dyDescent="0.2">
      <c r="A55" s="17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H55" s="21"/>
    </row>
    <row r="56" spans="1:34" s="25" customFormat="1" x14ac:dyDescent="0.2">
      <c r="A56" s="24" t="s">
        <v>50</v>
      </c>
      <c r="B56" s="19"/>
      <c r="C56" s="19"/>
      <c r="D56" s="23"/>
      <c r="E56" s="19"/>
      <c r="F56" s="19"/>
      <c r="G56" s="23"/>
      <c r="H56" s="19">
        <v>0</v>
      </c>
      <c r="I56" s="19"/>
      <c r="J56" s="19"/>
      <c r="K56" s="19"/>
      <c r="L56" s="23"/>
      <c r="M56" s="19">
        <v>60</v>
      </c>
      <c r="N56" s="19">
        <v>50</v>
      </c>
      <c r="O56" s="23"/>
      <c r="P56" s="19">
        <v>30</v>
      </c>
      <c r="Q56" s="19">
        <v>15</v>
      </c>
      <c r="R56" s="19"/>
      <c r="S56" s="19">
        <v>154</v>
      </c>
      <c r="T56" s="19">
        <v>134.96503496503496</v>
      </c>
      <c r="U56" s="23"/>
      <c r="V56" s="19">
        <v>13</v>
      </c>
      <c r="W56" s="19">
        <v>8</v>
      </c>
      <c r="X56" s="23"/>
      <c r="Y56" s="19">
        <v>53</v>
      </c>
      <c r="Z56" s="19">
        <v>80</v>
      </c>
      <c r="AA56" s="23"/>
      <c r="AB56" s="19">
        <v>129</v>
      </c>
      <c r="AC56" s="19">
        <v>55</v>
      </c>
      <c r="AH56" s="21">
        <v>193</v>
      </c>
    </row>
    <row r="57" spans="1:34" s="25" customFormat="1" x14ac:dyDescent="0.2">
      <c r="A57" s="24" t="s">
        <v>51</v>
      </c>
      <c r="B57" s="19"/>
      <c r="C57" s="19"/>
      <c r="D57" s="23"/>
      <c r="E57" s="19"/>
      <c r="F57" s="19"/>
      <c r="G57" s="23"/>
      <c r="H57" s="19">
        <v>0</v>
      </c>
      <c r="I57" s="19"/>
      <c r="J57" s="19"/>
      <c r="K57" s="19"/>
      <c r="L57" s="23"/>
      <c r="M57" s="19"/>
      <c r="N57" s="19"/>
      <c r="O57" s="23"/>
      <c r="P57" s="19"/>
      <c r="Q57" s="19"/>
      <c r="R57" s="19"/>
      <c r="S57" s="19"/>
      <c r="T57" s="19"/>
      <c r="U57" s="23"/>
      <c r="V57" s="19">
        <v>15</v>
      </c>
      <c r="W57" s="19">
        <v>35</v>
      </c>
      <c r="X57" s="23"/>
      <c r="Y57" s="19">
        <v>8</v>
      </c>
      <c r="Z57" s="19">
        <v>17</v>
      </c>
      <c r="AA57" s="23"/>
      <c r="AB57" s="19">
        <v>2</v>
      </c>
      <c r="AC57" s="19">
        <v>2</v>
      </c>
      <c r="AH57" s="21"/>
    </row>
    <row r="58" spans="1:34" s="25" customFormat="1" x14ac:dyDescent="0.2">
      <c r="A58" s="24" t="s">
        <v>52</v>
      </c>
      <c r="B58" s="19"/>
      <c r="C58" s="19"/>
      <c r="D58" s="23"/>
      <c r="E58" s="19"/>
      <c r="F58" s="19"/>
      <c r="G58" s="23"/>
      <c r="H58" s="19">
        <v>0</v>
      </c>
      <c r="I58" s="19"/>
      <c r="J58" s="19"/>
      <c r="K58" s="19"/>
      <c r="L58" s="23"/>
      <c r="M58" s="19"/>
      <c r="N58" s="19"/>
      <c r="O58" s="23"/>
      <c r="P58" s="19"/>
      <c r="Q58" s="19"/>
      <c r="R58" s="19"/>
      <c r="S58" s="19"/>
      <c r="T58" s="19"/>
      <c r="U58" s="23"/>
      <c r="V58" s="19">
        <v>67</v>
      </c>
      <c r="W58" s="19">
        <v>46</v>
      </c>
      <c r="X58" s="23"/>
      <c r="Y58" s="19">
        <v>80</v>
      </c>
      <c r="Z58" s="19">
        <v>137</v>
      </c>
      <c r="AA58" s="23"/>
      <c r="AB58" s="19">
        <v>106</v>
      </c>
      <c r="AC58" s="19">
        <v>83</v>
      </c>
      <c r="AH58" s="21"/>
    </row>
    <row r="59" spans="1:34" s="25" customFormat="1" x14ac:dyDescent="0.2">
      <c r="A59" s="24" t="s">
        <v>53</v>
      </c>
      <c r="B59" s="19"/>
      <c r="C59" s="19"/>
      <c r="D59" s="23"/>
      <c r="E59" s="19"/>
      <c r="F59" s="19"/>
      <c r="G59" s="23"/>
      <c r="H59" s="19">
        <v>40</v>
      </c>
      <c r="I59" s="19"/>
      <c r="J59" s="19">
        <v>214</v>
      </c>
      <c r="K59" s="19">
        <v>250</v>
      </c>
      <c r="L59" s="23"/>
      <c r="M59" s="19">
        <v>32</v>
      </c>
      <c r="N59" s="19">
        <v>20</v>
      </c>
      <c r="O59" s="23"/>
      <c r="P59" s="19">
        <v>117</v>
      </c>
      <c r="Q59" s="19">
        <v>70</v>
      </c>
      <c r="R59" s="19"/>
      <c r="S59" s="19">
        <v>195</v>
      </c>
      <c r="T59" s="19">
        <v>110.48951048951049</v>
      </c>
      <c r="U59" s="23"/>
      <c r="V59" s="19">
        <v>11</v>
      </c>
      <c r="W59" s="19">
        <v>10</v>
      </c>
      <c r="X59" s="23"/>
      <c r="Y59" s="19">
        <v>21</v>
      </c>
      <c r="Z59" s="19">
        <v>23</v>
      </c>
      <c r="AA59" s="23"/>
      <c r="AB59" s="19">
        <v>6</v>
      </c>
      <c r="AC59" s="19">
        <v>1</v>
      </c>
      <c r="AH59" s="21">
        <v>158</v>
      </c>
    </row>
    <row r="60" spans="1:34" s="25" customFormat="1" x14ac:dyDescent="0.2">
      <c r="A60" s="24" t="s">
        <v>54</v>
      </c>
      <c r="B60" s="19"/>
      <c r="C60" s="19"/>
      <c r="D60" s="23"/>
      <c r="E60" s="19"/>
      <c r="F60" s="19"/>
      <c r="G60" s="23"/>
      <c r="H60" s="19"/>
      <c r="I60" s="19"/>
      <c r="J60" s="19"/>
      <c r="K60" s="19"/>
      <c r="L60" s="23"/>
      <c r="M60" s="19"/>
      <c r="N60" s="19"/>
      <c r="O60" s="23"/>
      <c r="P60" s="19"/>
      <c r="Q60" s="19"/>
      <c r="R60" s="19"/>
      <c r="S60" s="19"/>
      <c r="T60" s="19"/>
      <c r="U60" s="23"/>
      <c r="V60" s="19">
        <v>8</v>
      </c>
      <c r="W60" s="19">
        <v>12</v>
      </c>
      <c r="X60" s="23"/>
      <c r="Y60" s="19">
        <v>39</v>
      </c>
      <c r="Z60" s="19">
        <v>101</v>
      </c>
      <c r="AA60" s="23"/>
      <c r="AB60" s="19">
        <v>5</v>
      </c>
      <c r="AC60" s="19">
        <v>5</v>
      </c>
      <c r="AH60" s="21"/>
    </row>
    <row r="61" spans="1:34" s="25" customFormat="1" x14ac:dyDescent="0.2">
      <c r="A61" s="24" t="s">
        <v>55</v>
      </c>
      <c r="B61" s="19"/>
      <c r="C61" s="19"/>
      <c r="D61" s="23"/>
      <c r="E61" s="19"/>
      <c r="F61" s="19"/>
      <c r="G61" s="23"/>
      <c r="H61" s="19">
        <v>35</v>
      </c>
      <c r="I61" s="19"/>
      <c r="J61" s="19"/>
      <c r="K61" s="19"/>
      <c r="L61" s="23"/>
      <c r="M61" s="19">
        <v>25</v>
      </c>
      <c r="N61" s="19">
        <v>15</v>
      </c>
      <c r="O61" s="23"/>
      <c r="P61" s="19">
        <v>78</v>
      </c>
      <c r="Q61" s="19">
        <v>50</v>
      </c>
      <c r="R61" s="19"/>
      <c r="S61" s="19">
        <v>230</v>
      </c>
      <c r="T61" s="19">
        <v>291.60839160839163</v>
      </c>
      <c r="U61" s="23"/>
      <c r="V61" s="19">
        <v>229</v>
      </c>
      <c r="W61" s="19">
        <v>374</v>
      </c>
      <c r="X61" s="23"/>
      <c r="Y61" s="19">
        <v>340</v>
      </c>
      <c r="Z61" s="19">
        <v>570</v>
      </c>
      <c r="AA61" s="23"/>
      <c r="AB61" s="19">
        <v>10</v>
      </c>
      <c r="AC61" s="19">
        <v>112</v>
      </c>
      <c r="AH61" s="21">
        <v>417</v>
      </c>
    </row>
    <row r="62" spans="1:34" s="26" customFormat="1" x14ac:dyDescent="0.2">
      <c r="A62" s="17" t="s">
        <v>56</v>
      </c>
      <c r="B62" s="18"/>
      <c r="C62" s="18"/>
      <c r="D62" s="22"/>
      <c r="E62" s="18"/>
      <c r="F62" s="18"/>
      <c r="G62" s="22"/>
      <c r="H62" s="18">
        <f>SUM(H56:H61)</f>
        <v>75</v>
      </c>
      <c r="I62" s="18">
        <v>0</v>
      </c>
      <c r="J62" s="18">
        <f>SUM(J59:J61)</f>
        <v>214</v>
      </c>
      <c r="K62" s="18">
        <f>SUM(K59:K61)</f>
        <v>250</v>
      </c>
      <c r="L62" s="22"/>
      <c r="M62" s="18">
        <f>SUM(M56:M61)</f>
        <v>117</v>
      </c>
      <c r="N62" s="18">
        <f>SUM(N56:N61)</f>
        <v>85</v>
      </c>
      <c r="O62" s="22"/>
      <c r="P62" s="18">
        <f>SUM(P56:P61)</f>
        <v>225</v>
      </c>
      <c r="Q62" s="18">
        <f>SUM(Q56:Q61)</f>
        <v>135</v>
      </c>
      <c r="R62" s="18"/>
      <c r="S62" s="18">
        <f>SUM(S56:S61)</f>
        <v>579</v>
      </c>
      <c r="T62" s="18">
        <f>SUM(T56:T61)</f>
        <v>537.06293706293707</v>
      </c>
      <c r="U62" s="22"/>
      <c r="V62" s="18">
        <f>SUM(V56:V61)</f>
        <v>343</v>
      </c>
      <c r="W62" s="18">
        <f>SUM(W56:W61)</f>
        <v>485</v>
      </c>
      <c r="X62" s="22"/>
      <c r="Y62" s="18">
        <f>SUM(Y56:Y61)</f>
        <v>541</v>
      </c>
      <c r="Z62" s="18">
        <f>SUM(Z56:Z61)</f>
        <v>928</v>
      </c>
      <c r="AA62" s="22"/>
      <c r="AB62" s="18">
        <f>SUM(AB56:AB61)</f>
        <v>258</v>
      </c>
      <c r="AC62" s="18">
        <f>SUM(AC56:AC61)</f>
        <v>258</v>
      </c>
      <c r="AH62" s="28"/>
    </row>
    <row r="63" spans="1:34" x14ac:dyDescent="0.2">
      <c r="A63" s="17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H63" s="21"/>
    </row>
    <row r="64" spans="1:34" s="25" customFormat="1" x14ac:dyDescent="0.2">
      <c r="A64" s="24" t="s">
        <v>57</v>
      </c>
      <c r="B64" s="19"/>
      <c r="C64" s="19"/>
      <c r="D64" s="23"/>
      <c r="E64" s="19">
        <v>100</v>
      </c>
      <c r="F64" s="19">
        <v>20</v>
      </c>
      <c r="G64" s="23"/>
      <c r="H64" s="19">
        <v>360</v>
      </c>
      <c r="I64" s="19">
        <v>290</v>
      </c>
      <c r="J64" s="19">
        <v>503</v>
      </c>
      <c r="K64" s="19">
        <v>390</v>
      </c>
      <c r="L64" s="23"/>
      <c r="M64" s="19">
        <v>637</v>
      </c>
      <c r="N64" s="19">
        <v>590</v>
      </c>
      <c r="O64" s="23"/>
      <c r="P64" s="19">
        <v>1041</v>
      </c>
      <c r="Q64" s="19">
        <v>890</v>
      </c>
      <c r="R64" s="19"/>
      <c r="S64" s="19">
        <v>1215</v>
      </c>
      <c r="T64" s="19">
        <v>1169.2307692307693</v>
      </c>
      <c r="U64" s="23"/>
      <c r="V64" s="19">
        <v>1131</v>
      </c>
      <c r="W64" s="19">
        <v>1577</v>
      </c>
      <c r="X64" s="23"/>
      <c r="Y64" s="19">
        <v>1102</v>
      </c>
      <c r="Z64" s="19">
        <v>1541</v>
      </c>
      <c r="AA64" s="23"/>
      <c r="AB64" s="19">
        <v>318</v>
      </c>
      <c r="AC64" s="19">
        <v>945</v>
      </c>
      <c r="AH64" s="21">
        <v>1672</v>
      </c>
    </row>
    <row r="65" spans="1:34" s="25" customFormat="1" x14ac:dyDescent="0.2">
      <c r="A65" s="24" t="s">
        <v>58</v>
      </c>
      <c r="B65" s="19"/>
      <c r="C65" s="19"/>
      <c r="D65" s="23"/>
      <c r="E65" s="19"/>
      <c r="F65" s="19"/>
      <c r="G65" s="23"/>
      <c r="H65" s="19">
        <v>260</v>
      </c>
      <c r="I65" s="19">
        <v>470</v>
      </c>
      <c r="J65" s="19">
        <v>552</v>
      </c>
      <c r="K65" s="19">
        <v>1380</v>
      </c>
      <c r="L65" s="23"/>
      <c r="M65" s="19">
        <v>489</v>
      </c>
      <c r="N65" s="19">
        <v>1200</v>
      </c>
      <c r="O65" s="23"/>
      <c r="P65" s="19">
        <v>889</v>
      </c>
      <c r="Q65" s="19">
        <v>1570</v>
      </c>
      <c r="R65" s="19"/>
      <c r="S65" s="19">
        <v>480</v>
      </c>
      <c r="T65" s="19">
        <v>943.35664335664342</v>
      </c>
      <c r="U65" s="23"/>
      <c r="V65" s="19">
        <v>663</v>
      </c>
      <c r="W65" s="19">
        <v>1370</v>
      </c>
      <c r="X65" s="23"/>
      <c r="Y65" s="19">
        <v>687</v>
      </c>
      <c r="Z65" s="19">
        <v>1770</v>
      </c>
      <c r="AA65" s="23"/>
      <c r="AB65" s="19">
        <v>1031</v>
      </c>
      <c r="AC65" s="19">
        <v>4523</v>
      </c>
      <c r="AH65" s="21">
        <v>1349</v>
      </c>
    </row>
    <row r="66" spans="1:34" s="25" customFormat="1" x14ac:dyDescent="0.2">
      <c r="A66" s="24" t="s">
        <v>59</v>
      </c>
      <c r="B66" s="19"/>
      <c r="C66" s="19"/>
      <c r="D66" s="23"/>
      <c r="E66" s="19"/>
      <c r="F66" s="19"/>
      <c r="G66" s="23"/>
      <c r="H66" s="19"/>
      <c r="I66" s="19"/>
      <c r="J66" s="19">
        <v>655</v>
      </c>
      <c r="K66" s="19">
        <v>2080</v>
      </c>
      <c r="L66" s="23"/>
      <c r="M66" s="19">
        <v>670</v>
      </c>
      <c r="N66" s="19">
        <v>3240</v>
      </c>
      <c r="O66" s="23"/>
      <c r="P66" s="19">
        <v>601</v>
      </c>
      <c r="Q66" s="19">
        <v>2250</v>
      </c>
      <c r="R66" s="19"/>
      <c r="S66" s="19">
        <v>856</v>
      </c>
      <c r="T66" s="19">
        <v>2755.2447552447552</v>
      </c>
      <c r="U66" s="23"/>
      <c r="V66" s="19">
        <v>1073</v>
      </c>
      <c r="W66" s="19">
        <v>2937</v>
      </c>
      <c r="X66" s="23"/>
      <c r="Y66" s="19">
        <v>1017</v>
      </c>
      <c r="Z66" s="19">
        <v>3010</v>
      </c>
      <c r="AA66" s="23"/>
      <c r="AB66" s="19">
        <v>766</v>
      </c>
      <c r="AC66" s="19">
        <v>2100</v>
      </c>
      <c r="AH66" s="21">
        <v>3940</v>
      </c>
    </row>
    <row r="67" spans="1:34" s="25" customFormat="1" x14ac:dyDescent="0.2">
      <c r="A67" s="24" t="s">
        <v>60</v>
      </c>
      <c r="B67" s="19"/>
      <c r="C67" s="19"/>
      <c r="D67" s="23"/>
      <c r="E67" s="19"/>
      <c r="F67" s="19"/>
      <c r="G67" s="23"/>
      <c r="H67" s="19"/>
      <c r="I67" s="19">
        <v>230</v>
      </c>
      <c r="J67" s="19">
        <v>988</v>
      </c>
      <c r="K67" s="19">
        <v>1060</v>
      </c>
      <c r="L67" s="23"/>
      <c r="M67" s="19">
        <v>797</v>
      </c>
      <c r="N67" s="19">
        <v>1020</v>
      </c>
      <c r="O67" s="23"/>
      <c r="P67" s="19">
        <v>853</v>
      </c>
      <c r="Q67" s="19">
        <v>1200</v>
      </c>
      <c r="R67" s="19"/>
      <c r="S67" s="19">
        <v>1142</v>
      </c>
      <c r="T67" s="19">
        <v>1776.9230769230769</v>
      </c>
      <c r="U67" s="23"/>
      <c r="V67" s="19">
        <v>1247</v>
      </c>
      <c r="W67" s="19">
        <v>1911</v>
      </c>
      <c r="X67" s="23"/>
      <c r="Y67" s="19">
        <v>1407</v>
      </c>
      <c r="Z67" s="19">
        <v>2224</v>
      </c>
      <c r="AA67" s="23"/>
      <c r="AB67" s="19">
        <v>842</v>
      </c>
      <c r="AC67" s="19">
        <v>1808</v>
      </c>
      <c r="AH67" s="21">
        <v>2541</v>
      </c>
    </row>
    <row r="68" spans="1:34" s="25" customFormat="1" x14ac:dyDescent="0.2">
      <c r="A68" s="24" t="s">
        <v>61</v>
      </c>
      <c r="B68" s="19"/>
      <c r="C68" s="19"/>
      <c r="D68" s="23"/>
      <c r="E68" s="19"/>
      <c r="F68" s="19"/>
      <c r="G68" s="23"/>
      <c r="H68" s="19"/>
      <c r="I68" s="19"/>
      <c r="J68" s="19">
        <v>208</v>
      </c>
      <c r="K68" s="19">
        <v>270</v>
      </c>
      <c r="L68" s="23"/>
      <c r="M68" s="19">
        <v>145</v>
      </c>
      <c r="N68" s="19">
        <v>245</v>
      </c>
      <c r="O68" s="23"/>
      <c r="P68" s="19">
        <v>184</v>
      </c>
      <c r="Q68" s="19">
        <v>330</v>
      </c>
      <c r="R68" s="19"/>
      <c r="S68" s="19">
        <v>195</v>
      </c>
      <c r="T68" s="19">
        <v>367.83216783216784</v>
      </c>
      <c r="U68" s="23"/>
      <c r="V68" s="19">
        <v>282</v>
      </c>
      <c r="W68" s="19">
        <v>450</v>
      </c>
      <c r="X68" s="23"/>
      <c r="Y68" s="19">
        <v>307</v>
      </c>
      <c r="Z68" s="19">
        <v>554</v>
      </c>
      <c r="AA68" s="23"/>
      <c r="AB68" s="19">
        <v>363</v>
      </c>
      <c r="AC68" s="19">
        <v>1210</v>
      </c>
      <c r="AH68" s="21">
        <v>526</v>
      </c>
    </row>
    <row r="69" spans="1:34" s="25" customFormat="1" x14ac:dyDescent="0.2">
      <c r="A69" s="24" t="s">
        <v>62</v>
      </c>
      <c r="B69" s="19"/>
      <c r="C69" s="19"/>
      <c r="D69" s="23"/>
      <c r="E69" s="19"/>
      <c r="F69" s="19"/>
      <c r="G69" s="23"/>
      <c r="H69" s="19"/>
      <c r="I69" s="19"/>
      <c r="J69" s="19"/>
      <c r="K69" s="19"/>
      <c r="L69" s="23"/>
      <c r="M69" s="19"/>
      <c r="N69" s="19"/>
      <c r="O69" s="23"/>
      <c r="P69" s="19"/>
      <c r="Q69" s="19"/>
      <c r="R69" s="19"/>
      <c r="S69" s="19">
        <v>513</v>
      </c>
      <c r="T69" s="19">
        <v>1076.2237762237762</v>
      </c>
      <c r="U69" s="23"/>
      <c r="V69" s="19">
        <v>670</v>
      </c>
      <c r="W69" s="19">
        <v>1255</v>
      </c>
      <c r="X69" s="23"/>
      <c r="Y69" s="19">
        <v>913</v>
      </c>
      <c r="Z69" s="19">
        <v>1695</v>
      </c>
      <c r="AA69" s="23"/>
      <c r="AB69" s="19">
        <v>1305</v>
      </c>
      <c r="AC69" s="19">
        <v>3109</v>
      </c>
      <c r="AH69" s="21">
        <v>1539</v>
      </c>
    </row>
    <row r="70" spans="1:34" s="26" customFormat="1" x14ac:dyDescent="0.2">
      <c r="A70" s="17" t="s">
        <v>63</v>
      </c>
      <c r="B70" s="18"/>
      <c r="C70" s="18"/>
      <c r="D70" s="22"/>
      <c r="E70" s="18">
        <f>SUM(E64:E69)</f>
        <v>100</v>
      </c>
      <c r="F70" s="18">
        <f>SUM(F64:F69)</f>
        <v>20</v>
      </c>
      <c r="G70" s="22"/>
      <c r="H70" s="18">
        <f>SUM(H64:H69)</f>
        <v>620</v>
      </c>
      <c r="I70" s="18">
        <f>SUM(I64:I69)</f>
        <v>990</v>
      </c>
      <c r="J70" s="18">
        <f>SUM(J64:J69)</f>
        <v>2906</v>
      </c>
      <c r="K70" s="18">
        <f>SUM(K64:K69)</f>
        <v>5180</v>
      </c>
      <c r="L70" s="22"/>
      <c r="M70" s="18">
        <f>SUM(M64:M69)</f>
        <v>2738</v>
      </c>
      <c r="N70" s="18">
        <f>SUM(N64:N69)</f>
        <v>6295</v>
      </c>
      <c r="O70" s="22"/>
      <c r="P70" s="18">
        <f>SUM(P64:P69)</f>
        <v>3568</v>
      </c>
      <c r="Q70" s="18">
        <f>SUM(Q64:Q69)</f>
        <v>6240</v>
      </c>
      <c r="R70" s="18"/>
      <c r="S70" s="18">
        <f>SUM(S64:S69)</f>
        <v>4401</v>
      </c>
      <c r="T70" s="18">
        <f>SUM(T64:T69)</f>
        <v>8088.8111888111898</v>
      </c>
      <c r="U70" s="22"/>
      <c r="V70" s="18">
        <f>SUM(V64:V69)</f>
        <v>5066</v>
      </c>
      <c r="W70" s="18">
        <f>SUM(W64:W69)</f>
        <v>9500</v>
      </c>
      <c r="X70" s="22"/>
      <c r="Y70" s="18">
        <f>SUM(Y64:Y69)</f>
        <v>5433</v>
      </c>
      <c r="Z70" s="18">
        <f>SUM(Z64:Z69)</f>
        <v>10794</v>
      </c>
      <c r="AA70" s="18">
        <f t="shared" ref="AA70:AC70" si="0">SUM(AA64:AA69)</f>
        <v>0</v>
      </c>
      <c r="AB70" s="18">
        <f t="shared" si="0"/>
        <v>4625</v>
      </c>
      <c r="AC70" s="18">
        <f t="shared" si="0"/>
        <v>13695</v>
      </c>
      <c r="AH70" s="27"/>
    </row>
    <row r="71" spans="1:34" x14ac:dyDescent="0.2">
      <c r="A71" s="17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H71" s="21"/>
    </row>
    <row r="72" spans="1:34" s="25" customFormat="1" x14ac:dyDescent="0.2">
      <c r="A72" s="24" t="s">
        <v>64</v>
      </c>
      <c r="B72" s="19"/>
      <c r="C72" s="19"/>
      <c r="D72" s="23"/>
      <c r="E72" s="19"/>
      <c r="F72" s="19"/>
      <c r="G72" s="23"/>
      <c r="H72" s="19">
        <v>560</v>
      </c>
      <c r="I72" s="19">
        <v>830</v>
      </c>
      <c r="J72" s="19">
        <v>227</v>
      </c>
      <c r="K72" s="19">
        <v>2160</v>
      </c>
      <c r="L72" s="23"/>
      <c r="M72" s="19">
        <v>102</v>
      </c>
      <c r="N72" s="19">
        <v>1450</v>
      </c>
      <c r="O72" s="23"/>
      <c r="P72" s="19">
        <v>149</v>
      </c>
      <c r="Q72" s="19">
        <v>1340</v>
      </c>
      <c r="R72" s="19"/>
      <c r="S72" s="19">
        <v>203</v>
      </c>
      <c r="T72" s="19">
        <v>1541.2587412587413</v>
      </c>
      <c r="U72" s="23"/>
      <c r="V72" s="19">
        <v>276</v>
      </c>
      <c r="W72" s="19">
        <v>1446</v>
      </c>
      <c r="X72" s="23"/>
      <c r="Y72" s="19">
        <v>478</v>
      </c>
      <c r="Z72" s="19">
        <v>1814</v>
      </c>
      <c r="AA72" s="23"/>
      <c r="AB72" s="19">
        <v>149</v>
      </c>
      <c r="AC72" s="19">
        <v>827</v>
      </c>
      <c r="AH72" s="21">
        <v>2204</v>
      </c>
    </row>
    <row r="73" spans="1:34" s="25" customFormat="1" x14ac:dyDescent="0.2">
      <c r="A73" s="24" t="s">
        <v>65</v>
      </c>
      <c r="B73" s="19"/>
      <c r="C73" s="19"/>
      <c r="D73" s="23"/>
      <c r="E73" s="19"/>
      <c r="F73" s="19"/>
      <c r="G73" s="23"/>
      <c r="H73" s="19">
        <v>975</v>
      </c>
      <c r="I73" s="19">
        <v>1060</v>
      </c>
      <c r="J73" s="19">
        <v>793</v>
      </c>
      <c r="K73" s="19">
        <v>4910</v>
      </c>
      <c r="L73" s="23"/>
      <c r="M73" s="19">
        <v>584</v>
      </c>
      <c r="N73" s="19">
        <v>4260</v>
      </c>
      <c r="O73" s="23"/>
      <c r="P73" s="19">
        <v>863</v>
      </c>
      <c r="Q73" s="19">
        <v>4040</v>
      </c>
      <c r="R73" s="19"/>
      <c r="S73" s="19">
        <v>1305</v>
      </c>
      <c r="T73" s="19">
        <v>5420.9790209790208</v>
      </c>
      <c r="U73" s="23"/>
      <c r="V73" s="19">
        <v>1427</v>
      </c>
      <c r="W73" s="19">
        <v>5495</v>
      </c>
      <c r="X73" s="23"/>
      <c r="Y73" s="19">
        <v>2215</v>
      </c>
      <c r="Z73" s="19">
        <v>7715</v>
      </c>
      <c r="AA73" s="23"/>
      <c r="AB73" s="19">
        <v>1193</v>
      </c>
      <c r="AC73" s="19">
        <v>3859</v>
      </c>
      <c r="AH73" s="21">
        <v>7752</v>
      </c>
    </row>
    <row r="74" spans="1:34" s="26" customFormat="1" x14ac:dyDescent="0.2">
      <c r="A74" s="17" t="s">
        <v>66</v>
      </c>
      <c r="B74" s="18"/>
      <c r="C74" s="18"/>
      <c r="D74" s="22"/>
      <c r="E74" s="18"/>
      <c r="F74" s="18"/>
      <c r="G74" s="22"/>
      <c r="H74" s="18">
        <f>SUM(H72:H73)</f>
        <v>1535</v>
      </c>
      <c r="I74" s="18">
        <f>SUM(I72:I73)</f>
        <v>1890</v>
      </c>
      <c r="J74" s="18">
        <f>SUM(J72:J73)</f>
        <v>1020</v>
      </c>
      <c r="K74" s="18">
        <f>SUM(K72:K73)</f>
        <v>7070</v>
      </c>
      <c r="L74" s="22"/>
      <c r="M74" s="18">
        <f>SUM(M72:M73)</f>
        <v>686</v>
      </c>
      <c r="N74" s="18">
        <f>SUM(N72:N73)</f>
        <v>5710</v>
      </c>
      <c r="O74" s="22"/>
      <c r="P74" s="18">
        <f>SUM(P72:P73)</f>
        <v>1012</v>
      </c>
      <c r="Q74" s="18">
        <f>SUM(Q72:Q73)</f>
        <v>5380</v>
      </c>
      <c r="R74" s="18"/>
      <c r="S74" s="18">
        <f>SUM(S72:S73)</f>
        <v>1508</v>
      </c>
      <c r="T74" s="18">
        <f>SUM(T72:T73)</f>
        <v>6962.2377622377626</v>
      </c>
      <c r="U74" s="22"/>
      <c r="V74" s="18">
        <f>SUM(V72:V73)</f>
        <v>1703</v>
      </c>
      <c r="W74" s="18">
        <f>SUM(W72:W73)</f>
        <v>6941</v>
      </c>
      <c r="X74" s="22"/>
      <c r="Y74" s="18">
        <f>SUM(Y72:Y73)</f>
        <v>2693</v>
      </c>
      <c r="Z74" s="18">
        <f>SUM(Z72:Z73)</f>
        <v>9529</v>
      </c>
      <c r="AA74" s="22"/>
      <c r="AB74" s="18">
        <f>SUM(AB72:AB73)</f>
        <v>1342</v>
      </c>
      <c r="AC74" s="18">
        <f>SUM(AC72:AC73)</f>
        <v>4686</v>
      </c>
      <c r="AH74" s="27"/>
    </row>
    <row r="75" spans="1:34" x14ac:dyDescent="0.2">
      <c r="A75" s="17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H75" s="21"/>
    </row>
    <row r="76" spans="1:34" x14ac:dyDescent="0.2">
      <c r="A76" s="17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H76" s="21"/>
    </row>
    <row r="77" spans="1:34" x14ac:dyDescent="0.2">
      <c r="A77" s="17" t="s">
        <v>67</v>
      </c>
      <c r="B77" s="19">
        <v>1494</v>
      </c>
      <c r="C77" s="19">
        <v>4500</v>
      </c>
      <c r="D77" s="23"/>
      <c r="E77" s="19">
        <v>1650</v>
      </c>
      <c r="F77" s="19">
        <v>5400</v>
      </c>
      <c r="G77" s="23"/>
      <c r="H77" s="19">
        <v>6080</v>
      </c>
      <c r="I77" s="19">
        <v>5610</v>
      </c>
      <c r="J77" s="19">
        <v>1007</v>
      </c>
      <c r="K77" s="19">
        <v>2650</v>
      </c>
      <c r="L77" s="23"/>
      <c r="M77" s="19">
        <v>207</v>
      </c>
      <c r="N77" s="19">
        <v>2270</v>
      </c>
      <c r="O77" s="23"/>
      <c r="P77" s="19">
        <v>205</v>
      </c>
      <c r="Q77" s="19">
        <v>1980</v>
      </c>
      <c r="R77" s="19"/>
      <c r="S77" s="19">
        <v>131</v>
      </c>
      <c r="T77" s="19">
        <v>1974.8251748251748</v>
      </c>
      <c r="U77" s="23"/>
      <c r="V77" s="19">
        <v>86</v>
      </c>
      <c r="W77" s="19">
        <v>504</v>
      </c>
      <c r="X77" s="23"/>
      <c r="Y77" s="19">
        <v>28</v>
      </c>
      <c r="Z77" s="19">
        <v>63</v>
      </c>
      <c r="AA77" s="23"/>
      <c r="AB77" s="19">
        <v>3</v>
      </c>
      <c r="AC77" s="19">
        <v>1</v>
      </c>
      <c r="AH77" s="21">
        <v>2824</v>
      </c>
    </row>
    <row r="78" spans="1:34" x14ac:dyDescent="0.2">
      <c r="A78" s="17" t="s">
        <v>68</v>
      </c>
      <c r="B78" s="19">
        <v>232</v>
      </c>
      <c r="C78" s="19">
        <v>780</v>
      </c>
      <c r="D78" s="23"/>
      <c r="E78" s="19">
        <v>300</v>
      </c>
      <c r="F78" s="19">
        <v>660</v>
      </c>
      <c r="G78" s="23"/>
      <c r="H78" s="19">
        <v>950</v>
      </c>
      <c r="I78" s="19">
        <v>460</v>
      </c>
      <c r="J78" s="19">
        <v>550</v>
      </c>
      <c r="K78" s="19">
        <v>890</v>
      </c>
      <c r="L78" s="23"/>
      <c r="M78" s="19">
        <v>255</v>
      </c>
      <c r="N78" s="19">
        <v>560</v>
      </c>
      <c r="O78" s="23"/>
      <c r="P78" s="19">
        <v>299</v>
      </c>
      <c r="Q78" s="19">
        <v>600</v>
      </c>
      <c r="R78" s="19"/>
      <c r="S78" s="19">
        <v>275</v>
      </c>
      <c r="T78" s="19">
        <v>661.53846153846155</v>
      </c>
      <c r="U78" s="23"/>
      <c r="V78" s="19">
        <v>284</v>
      </c>
      <c r="W78" s="19">
        <v>488</v>
      </c>
      <c r="X78" s="23"/>
      <c r="Y78" s="19">
        <v>153</v>
      </c>
      <c r="Z78" s="19">
        <v>402</v>
      </c>
      <c r="AA78" s="23"/>
      <c r="AB78" s="19">
        <v>7</v>
      </c>
      <c r="AC78" s="19">
        <v>8</v>
      </c>
      <c r="AH78" s="21">
        <v>946</v>
      </c>
    </row>
    <row r="79" spans="1:34" x14ac:dyDescent="0.2">
      <c r="A79" s="17" t="s">
        <v>69</v>
      </c>
      <c r="B79" s="19">
        <v>259</v>
      </c>
      <c r="C79" s="19">
        <v>1400</v>
      </c>
      <c r="D79" s="23"/>
      <c r="E79" s="19">
        <v>320</v>
      </c>
      <c r="F79" s="19">
        <v>1600</v>
      </c>
      <c r="G79" s="23"/>
      <c r="H79" s="19">
        <v>1000</v>
      </c>
      <c r="I79" s="19">
        <v>1420</v>
      </c>
      <c r="J79" s="19">
        <v>1219</v>
      </c>
      <c r="K79" s="19">
        <v>2460</v>
      </c>
      <c r="L79" s="23"/>
      <c r="M79" s="19">
        <v>829</v>
      </c>
      <c r="N79" s="19">
        <v>2720</v>
      </c>
      <c r="O79" s="23"/>
      <c r="P79" s="19">
        <v>911</v>
      </c>
      <c r="Q79" s="19">
        <v>2790</v>
      </c>
      <c r="R79" s="19"/>
      <c r="S79" s="19">
        <v>975</v>
      </c>
      <c r="T79" s="19">
        <v>3258.7412587412587</v>
      </c>
      <c r="U79" s="23"/>
      <c r="V79" s="19">
        <v>1316</v>
      </c>
      <c r="W79" s="19">
        <v>2803</v>
      </c>
      <c r="X79" s="23"/>
      <c r="Y79" s="19">
        <v>1114</v>
      </c>
      <c r="Z79" s="19">
        <v>2859</v>
      </c>
      <c r="AA79" s="23"/>
      <c r="AB79" s="19">
        <v>982</v>
      </c>
      <c r="AC79" s="19">
        <v>3043</v>
      </c>
      <c r="AH79" s="21">
        <v>4660</v>
      </c>
    </row>
    <row r="80" spans="1:34" x14ac:dyDescent="0.2">
      <c r="A80" s="17" t="s">
        <v>70</v>
      </c>
      <c r="B80" s="19">
        <v>205</v>
      </c>
      <c r="C80" s="19">
        <v>210</v>
      </c>
      <c r="D80" s="23"/>
      <c r="E80" s="19">
        <v>228</v>
      </c>
      <c r="F80" s="19">
        <v>200</v>
      </c>
      <c r="G80" s="23"/>
      <c r="H80" s="19">
        <v>960</v>
      </c>
      <c r="I80" s="19">
        <v>1130</v>
      </c>
      <c r="J80" s="19"/>
      <c r="K80" s="19"/>
      <c r="L80" s="23"/>
      <c r="M80" s="19"/>
      <c r="N80" s="19"/>
      <c r="O80" s="23"/>
      <c r="P80" s="19"/>
      <c r="Q80" s="19"/>
      <c r="R80" s="19"/>
      <c r="S80" s="19"/>
      <c r="T80" s="19"/>
      <c r="U80" s="23"/>
      <c r="V80" s="19"/>
      <c r="W80" s="19"/>
      <c r="X80" s="23"/>
      <c r="Y80" s="19"/>
      <c r="Z80" s="19"/>
      <c r="AA80" s="23"/>
      <c r="AB80" s="19"/>
      <c r="AC80" s="19"/>
      <c r="AH80" s="21"/>
    </row>
    <row r="81" spans="1:34" x14ac:dyDescent="0.2">
      <c r="A81" s="17" t="s">
        <v>71</v>
      </c>
      <c r="B81" s="19">
        <v>108</v>
      </c>
      <c r="C81" s="19">
        <v>25</v>
      </c>
      <c r="D81" s="23"/>
      <c r="E81" s="19">
        <v>141</v>
      </c>
      <c r="F81" s="19">
        <v>30</v>
      </c>
      <c r="G81" s="23"/>
      <c r="H81" s="19">
        <v>150</v>
      </c>
      <c r="I81" s="19">
        <v>350</v>
      </c>
      <c r="J81" s="19">
        <v>486</v>
      </c>
      <c r="K81" s="19">
        <v>335</v>
      </c>
      <c r="L81" s="23"/>
      <c r="M81" s="19">
        <v>354</v>
      </c>
      <c r="N81" s="19">
        <v>360</v>
      </c>
      <c r="O81" s="23"/>
      <c r="P81" s="19">
        <v>573</v>
      </c>
      <c r="Q81" s="19">
        <v>570</v>
      </c>
      <c r="R81" s="19"/>
      <c r="S81" s="19">
        <v>572</v>
      </c>
      <c r="T81" s="19">
        <v>662.23776223776224</v>
      </c>
      <c r="U81" s="23"/>
      <c r="V81" s="19">
        <v>543</v>
      </c>
      <c r="W81" s="19">
        <v>768</v>
      </c>
      <c r="X81" s="23"/>
      <c r="Y81" s="19">
        <v>439</v>
      </c>
      <c r="Z81" s="19">
        <v>685</v>
      </c>
      <c r="AA81" s="23"/>
      <c r="AB81" s="19">
        <v>108</v>
      </c>
      <c r="AC81" s="19">
        <v>494</v>
      </c>
      <c r="AH81" s="21">
        <v>947</v>
      </c>
    </row>
    <row r="82" spans="1:34" x14ac:dyDescent="0.2">
      <c r="A82" s="17" t="s">
        <v>72</v>
      </c>
      <c r="B82" s="19"/>
      <c r="C82" s="19"/>
      <c r="D82" s="23"/>
      <c r="E82" s="19">
        <v>93</v>
      </c>
      <c r="F82" s="19">
        <v>220</v>
      </c>
      <c r="G82" s="23"/>
      <c r="H82" s="19">
        <v>470</v>
      </c>
      <c r="I82" s="19">
        <v>140</v>
      </c>
      <c r="J82" s="19">
        <v>424</v>
      </c>
      <c r="K82" s="19">
        <v>820</v>
      </c>
      <c r="L82" s="23"/>
      <c r="M82" s="19">
        <v>137</v>
      </c>
      <c r="N82" s="19">
        <v>670</v>
      </c>
      <c r="O82" s="23"/>
      <c r="P82" s="19">
        <v>156</v>
      </c>
      <c r="Q82" s="19">
        <v>540</v>
      </c>
      <c r="R82" s="19"/>
      <c r="S82" s="19">
        <v>181</v>
      </c>
      <c r="T82" s="19">
        <v>748.95104895104896</v>
      </c>
      <c r="U82" s="23"/>
      <c r="V82" s="19">
        <v>126</v>
      </c>
      <c r="W82" s="19">
        <v>447</v>
      </c>
      <c r="X82" s="23"/>
      <c r="Y82" s="19">
        <v>79</v>
      </c>
      <c r="Z82" s="19">
        <v>128</v>
      </c>
      <c r="AA82" s="23"/>
      <c r="AB82" s="19">
        <v>30</v>
      </c>
      <c r="AC82" s="19">
        <v>62</v>
      </c>
      <c r="AH82" s="21">
        <v>1071</v>
      </c>
    </row>
    <row r="83" spans="1:34" x14ac:dyDescent="0.2">
      <c r="A83" s="17" t="s">
        <v>73</v>
      </c>
      <c r="B83" s="19"/>
      <c r="C83" s="19"/>
      <c r="D83" s="23"/>
      <c r="E83" s="19"/>
      <c r="F83" s="19"/>
      <c r="G83" s="23"/>
      <c r="H83" s="19"/>
      <c r="I83" s="19">
        <v>390</v>
      </c>
      <c r="J83" s="19">
        <v>185</v>
      </c>
      <c r="K83" s="19">
        <v>460</v>
      </c>
      <c r="L83" s="23"/>
      <c r="M83" s="19">
        <v>189</v>
      </c>
      <c r="N83" s="19">
        <v>400</v>
      </c>
      <c r="O83" s="23"/>
      <c r="P83" s="19">
        <v>270</v>
      </c>
      <c r="Q83" s="19">
        <v>570</v>
      </c>
      <c r="R83" s="19"/>
      <c r="S83" s="19">
        <v>265</v>
      </c>
      <c r="T83" s="19">
        <v>580.41958041958048</v>
      </c>
      <c r="U83" s="23"/>
      <c r="V83" s="19">
        <v>198</v>
      </c>
      <c r="W83" s="19">
        <v>518</v>
      </c>
      <c r="X83" s="23"/>
      <c r="Y83" s="19">
        <v>156</v>
      </c>
      <c r="Z83" s="19">
        <v>501</v>
      </c>
      <c r="AA83" s="23"/>
      <c r="AB83" s="19">
        <v>85</v>
      </c>
      <c r="AC83" s="19">
        <v>401</v>
      </c>
      <c r="AH83" s="21">
        <v>830</v>
      </c>
    </row>
    <row r="84" spans="1:34" x14ac:dyDescent="0.2">
      <c r="A84" s="17" t="s">
        <v>74</v>
      </c>
      <c r="B84" s="19"/>
      <c r="C84" s="19"/>
      <c r="D84" s="23"/>
      <c r="E84" s="19"/>
      <c r="F84" s="19"/>
      <c r="G84" s="23"/>
      <c r="H84" s="19"/>
      <c r="I84" s="19">
        <v>1420</v>
      </c>
      <c r="J84" s="19">
        <v>485</v>
      </c>
      <c r="K84" s="19">
        <v>610</v>
      </c>
      <c r="L84" s="23"/>
      <c r="M84" s="19">
        <v>168</v>
      </c>
      <c r="N84" s="19">
        <v>780</v>
      </c>
      <c r="O84" s="23"/>
      <c r="P84" s="19">
        <v>154</v>
      </c>
      <c r="Q84" s="19">
        <v>980</v>
      </c>
      <c r="R84" s="19"/>
      <c r="S84" s="19">
        <v>166</v>
      </c>
      <c r="T84" s="19">
        <v>883.91608391608395</v>
      </c>
      <c r="U84" s="23"/>
      <c r="V84" s="19">
        <v>217</v>
      </c>
      <c r="W84" s="19">
        <v>554</v>
      </c>
      <c r="X84" s="23"/>
      <c r="Y84" s="19">
        <v>157</v>
      </c>
      <c r="Z84" s="19">
        <v>417</v>
      </c>
      <c r="AA84" s="23"/>
      <c r="AB84" s="19">
        <v>23</v>
      </c>
      <c r="AC84" s="19">
        <v>197</v>
      </c>
      <c r="AH84" s="21">
        <v>1264</v>
      </c>
    </row>
    <row r="85" spans="1:34" x14ac:dyDescent="0.2">
      <c r="A85" s="17" t="s">
        <v>75</v>
      </c>
      <c r="B85" s="19"/>
      <c r="C85" s="19"/>
      <c r="D85" s="23"/>
      <c r="E85" s="19"/>
      <c r="F85" s="19"/>
      <c r="G85" s="23"/>
      <c r="H85" s="19"/>
      <c r="I85" s="19">
        <v>80</v>
      </c>
      <c r="J85" s="19">
        <v>184</v>
      </c>
      <c r="K85" s="19">
        <v>260</v>
      </c>
      <c r="L85" s="23"/>
      <c r="M85" s="19">
        <v>90</v>
      </c>
      <c r="N85" s="19">
        <v>180</v>
      </c>
      <c r="O85" s="23"/>
      <c r="P85" s="19">
        <v>83</v>
      </c>
      <c r="Q85" s="19">
        <v>150</v>
      </c>
      <c r="R85" s="19"/>
      <c r="S85" s="19">
        <v>117</v>
      </c>
      <c r="T85" s="19">
        <v>214.68531468531469</v>
      </c>
      <c r="U85" s="23"/>
      <c r="V85" s="19">
        <v>100</v>
      </c>
      <c r="W85" s="19">
        <v>127</v>
      </c>
      <c r="X85" s="23"/>
      <c r="Y85" s="19">
        <v>42</v>
      </c>
      <c r="Z85" s="19">
        <v>108</v>
      </c>
      <c r="AA85" s="23"/>
      <c r="AB85" s="19"/>
      <c r="AC85" s="19"/>
      <c r="AH85" s="21">
        <v>307</v>
      </c>
    </row>
    <row r="86" spans="1:34" x14ac:dyDescent="0.2">
      <c r="A86" s="17" t="s">
        <v>76</v>
      </c>
      <c r="B86" s="19"/>
      <c r="C86" s="19"/>
      <c r="D86" s="23"/>
      <c r="E86" s="19"/>
      <c r="F86" s="19"/>
      <c r="G86" s="23"/>
      <c r="H86" s="19"/>
      <c r="I86" s="19"/>
      <c r="J86" s="19">
        <v>583</v>
      </c>
      <c r="K86" s="19">
        <v>610</v>
      </c>
      <c r="L86" s="23"/>
      <c r="M86" s="19">
        <v>93</v>
      </c>
      <c r="N86" s="19">
        <v>455</v>
      </c>
      <c r="O86" s="23"/>
      <c r="P86" s="19">
        <v>92</v>
      </c>
      <c r="Q86" s="19">
        <v>410</v>
      </c>
      <c r="R86" s="19"/>
      <c r="S86" s="19">
        <v>98</v>
      </c>
      <c r="T86" s="19">
        <v>537.76223776223776</v>
      </c>
      <c r="U86" s="23"/>
      <c r="V86" s="19">
        <v>67</v>
      </c>
      <c r="W86" s="19">
        <v>226</v>
      </c>
      <c r="X86" s="23"/>
      <c r="Y86" s="19">
        <v>27</v>
      </c>
      <c r="Z86" s="19">
        <v>474</v>
      </c>
      <c r="AA86" s="23"/>
      <c r="AB86" s="19">
        <v>2</v>
      </c>
      <c r="AC86" s="19">
        <v>4</v>
      </c>
      <c r="AH86" s="21">
        <v>769</v>
      </c>
    </row>
    <row r="87" spans="1:34" x14ac:dyDescent="0.2">
      <c r="A87" s="17" t="s">
        <v>77</v>
      </c>
      <c r="B87" s="19"/>
      <c r="C87" s="19"/>
      <c r="D87" s="23"/>
      <c r="E87" s="19"/>
      <c r="F87" s="19"/>
      <c r="G87" s="23"/>
      <c r="H87" s="19"/>
      <c r="I87" s="19"/>
      <c r="J87" s="19">
        <v>603</v>
      </c>
      <c r="K87" s="19">
        <v>630</v>
      </c>
      <c r="L87" s="23"/>
      <c r="M87" s="19">
        <v>131</v>
      </c>
      <c r="N87" s="19">
        <v>520</v>
      </c>
      <c r="O87" s="23"/>
      <c r="P87" s="19">
        <v>140</v>
      </c>
      <c r="Q87" s="19">
        <v>610</v>
      </c>
      <c r="R87" s="19"/>
      <c r="S87" s="19">
        <v>137</v>
      </c>
      <c r="T87" s="19">
        <v>716.78321678321686</v>
      </c>
      <c r="U87" s="23"/>
      <c r="V87" s="19">
        <v>149</v>
      </c>
      <c r="W87" s="19">
        <v>367</v>
      </c>
      <c r="X87" s="23"/>
      <c r="Y87" s="19">
        <v>104</v>
      </c>
      <c r="Z87" s="19">
        <v>241</v>
      </c>
      <c r="AA87" s="23"/>
      <c r="AB87" s="19">
        <v>28</v>
      </c>
      <c r="AC87" s="19">
        <v>120</v>
      </c>
      <c r="AH87" s="21">
        <v>1025</v>
      </c>
    </row>
    <row r="88" spans="1:34" x14ac:dyDescent="0.2">
      <c r="A88" s="17" t="s">
        <v>78</v>
      </c>
      <c r="B88" s="19"/>
      <c r="C88" s="19"/>
      <c r="D88" s="23"/>
      <c r="E88" s="19"/>
      <c r="F88" s="19"/>
      <c r="G88" s="23"/>
      <c r="H88" s="19"/>
      <c r="I88" s="19"/>
      <c r="J88" s="19">
        <v>388</v>
      </c>
      <c r="K88" s="19">
        <v>720</v>
      </c>
      <c r="L88" s="23"/>
      <c r="M88" s="19">
        <v>111</v>
      </c>
      <c r="N88" s="19">
        <v>725</v>
      </c>
      <c r="O88" s="23"/>
      <c r="P88" s="19">
        <v>126</v>
      </c>
      <c r="Q88" s="19">
        <v>640</v>
      </c>
      <c r="R88" s="19"/>
      <c r="S88" s="19">
        <v>127</v>
      </c>
      <c r="T88" s="19">
        <v>655.944055944056</v>
      </c>
      <c r="U88" s="23"/>
      <c r="V88" s="19">
        <v>107</v>
      </c>
      <c r="W88" s="19">
        <v>286</v>
      </c>
      <c r="X88" s="23"/>
      <c r="Y88" s="19">
        <v>56</v>
      </c>
      <c r="Z88" s="19">
        <v>99</v>
      </c>
      <c r="AA88" s="23"/>
      <c r="AB88" s="19">
        <v>6</v>
      </c>
      <c r="AC88" s="19">
        <v>60</v>
      </c>
      <c r="AH88" s="21">
        <v>938</v>
      </c>
    </row>
    <row r="89" spans="1:34" x14ac:dyDescent="0.2">
      <c r="A89" s="17" t="s">
        <v>79</v>
      </c>
      <c r="B89" s="19"/>
      <c r="C89" s="19"/>
      <c r="D89" s="23"/>
      <c r="E89" s="19"/>
      <c r="F89" s="19"/>
      <c r="G89" s="23"/>
      <c r="H89" s="19"/>
      <c r="I89" s="19"/>
      <c r="J89" s="19">
        <v>392</v>
      </c>
      <c r="K89" s="19">
        <v>1160</v>
      </c>
      <c r="L89" s="23"/>
      <c r="M89" s="19">
        <v>107</v>
      </c>
      <c r="N89" s="19">
        <v>780</v>
      </c>
      <c r="O89" s="23"/>
      <c r="P89" s="19">
        <v>119</v>
      </c>
      <c r="Q89" s="19">
        <v>1020</v>
      </c>
      <c r="R89" s="19"/>
      <c r="S89" s="19">
        <v>93</v>
      </c>
      <c r="T89" s="19">
        <v>748.25174825174827</v>
      </c>
      <c r="U89" s="23"/>
      <c r="V89" s="19">
        <v>96</v>
      </c>
      <c r="W89" s="19">
        <v>731</v>
      </c>
      <c r="X89" s="23"/>
      <c r="Y89" s="19">
        <v>89</v>
      </c>
      <c r="Z89" s="19">
        <v>734</v>
      </c>
      <c r="AA89" s="23"/>
      <c r="AB89" s="19">
        <v>9</v>
      </c>
      <c r="AC89" s="19">
        <v>186</v>
      </c>
      <c r="AH89" s="21">
        <v>1070</v>
      </c>
    </row>
    <row r="90" spans="1:34" x14ac:dyDescent="0.2">
      <c r="A90" s="17" t="s">
        <v>80</v>
      </c>
      <c r="B90" s="19">
        <v>482</v>
      </c>
      <c r="C90" s="19">
        <v>500</v>
      </c>
      <c r="D90" s="23"/>
      <c r="E90" s="19">
        <v>512</v>
      </c>
      <c r="F90" s="19">
        <v>530</v>
      </c>
      <c r="G90" s="23"/>
      <c r="H90" s="19">
        <v>1270</v>
      </c>
      <c r="I90" s="19">
        <v>1320</v>
      </c>
      <c r="J90" s="19">
        <v>1535</v>
      </c>
      <c r="K90" s="19">
        <v>1880</v>
      </c>
      <c r="L90" s="23"/>
      <c r="M90" s="19">
        <v>467</v>
      </c>
      <c r="N90" s="19">
        <v>1420</v>
      </c>
      <c r="O90" s="23"/>
      <c r="P90" s="19">
        <v>519</v>
      </c>
      <c r="Q90" s="19">
        <v>1730</v>
      </c>
      <c r="R90" s="19"/>
      <c r="S90" s="19">
        <v>679</v>
      </c>
      <c r="T90" s="19">
        <v>2408.3916083916083</v>
      </c>
      <c r="U90" s="23"/>
      <c r="V90" s="19">
        <v>778</v>
      </c>
      <c r="W90" s="19">
        <v>2625</v>
      </c>
      <c r="X90" s="23"/>
      <c r="Y90" s="19">
        <v>807</v>
      </c>
      <c r="Z90" s="19">
        <v>1914</v>
      </c>
      <c r="AA90" s="23"/>
      <c r="AB90" s="19">
        <v>1145</v>
      </c>
      <c r="AC90" s="19">
        <v>2238</v>
      </c>
      <c r="AH90" s="21">
        <v>3444</v>
      </c>
    </row>
    <row r="91" spans="1:34" x14ac:dyDescent="0.2">
      <c r="A91" s="17" t="s">
        <v>81</v>
      </c>
      <c r="B91" s="19">
        <v>85</v>
      </c>
      <c r="C91" s="19">
        <v>620</v>
      </c>
      <c r="D91" s="23"/>
      <c r="E91" s="19">
        <v>98</v>
      </c>
      <c r="F91" s="19">
        <v>460</v>
      </c>
      <c r="G91" s="23"/>
      <c r="H91" s="19">
        <v>1040</v>
      </c>
      <c r="I91" s="19">
        <v>1030</v>
      </c>
      <c r="J91" s="19">
        <v>715</v>
      </c>
      <c r="K91" s="19">
        <v>1850</v>
      </c>
      <c r="L91" s="23"/>
      <c r="M91" s="19">
        <v>297</v>
      </c>
      <c r="N91" s="19">
        <v>1590</v>
      </c>
      <c r="O91" s="23"/>
      <c r="P91" s="19">
        <v>305</v>
      </c>
      <c r="Q91" s="19">
        <v>1520</v>
      </c>
      <c r="R91" s="19"/>
      <c r="S91" s="19">
        <v>439</v>
      </c>
      <c r="T91" s="19">
        <v>2199.3006993006993</v>
      </c>
      <c r="U91" s="23"/>
      <c r="V91" s="19">
        <v>549</v>
      </c>
      <c r="W91" s="19">
        <v>2180</v>
      </c>
      <c r="X91" s="23"/>
      <c r="Y91" s="19">
        <v>564</v>
      </c>
      <c r="Z91" s="19">
        <v>3541</v>
      </c>
      <c r="AA91" s="23"/>
      <c r="AB91" s="19">
        <v>408</v>
      </c>
      <c r="AC91" s="19">
        <v>3002</v>
      </c>
      <c r="AH91" s="21">
        <v>3145</v>
      </c>
    </row>
    <row r="92" spans="1:34" x14ac:dyDescent="0.2">
      <c r="A92" s="17" t="s">
        <v>82</v>
      </c>
      <c r="B92" s="19">
        <v>363</v>
      </c>
      <c r="C92" s="19">
        <v>900</v>
      </c>
      <c r="D92" s="23"/>
      <c r="E92" s="19">
        <v>412</v>
      </c>
      <c r="F92" s="19">
        <v>1200</v>
      </c>
      <c r="G92" s="23"/>
      <c r="H92" s="19">
        <v>1130</v>
      </c>
      <c r="I92" s="19">
        <v>1670</v>
      </c>
      <c r="J92" s="19">
        <v>268</v>
      </c>
      <c r="K92" s="19">
        <v>1320</v>
      </c>
      <c r="L92" s="23"/>
      <c r="M92" s="19">
        <v>154</v>
      </c>
      <c r="N92" s="19">
        <v>2110</v>
      </c>
      <c r="O92" s="23"/>
      <c r="P92" s="19">
        <v>167</v>
      </c>
      <c r="Q92" s="19">
        <v>1580</v>
      </c>
      <c r="R92" s="19"/>
      <c r="S92" s="19">
        <v>202</v>
      </c>
      <c r="T92" s="19">
        <v>1883.9160839160841</v>
      </c>
      <c r="U92" s="23"/>
      <c r="V92" s="19">
        <v>240</v>
      </c>
      <c r="W92" s="19">
        <v>1747</v>
      </c>
      <c r="X92" s="23"/>
      <c r="Y92" s="19">
        <v>234</v>
      </c>
      <c r="Z92" s="19">
        <v>1254</v>
      </c>
      <c r="AA92" s="23"/>
      <c r="AB92" s="19">
        <v>55</v>
      </c>
      <c r="AC92" s="19">
        <v>601</v>
      </c>
      <c r="AH92" s="21">
        <v>2694</v>
      </c>
    </row>
    <row r="93" spans="1:34" x14ac:dyDescent="0.2">
      <c r="A93" s="17" t="s">
        <v>83</v>
      </c>
      <c r="B93" s="19"/>
      <c r="C93" s="19"/>
      <c r="D93" s="23"/>
      <c r="E93" s="19"/>
      <c r="F93" s="19"/>
      <c r="G93" s="23"/>
      <c r="H93" s="19"/>
      <c r="I93" s="19">
        <v>40</v>
      </c>
      <c r="J93" s="19">
        <v>74</v>
      </c>
      <c r="K93" s="19">
        <v>150</v>
      </c>
      <c r="L93" s="23"/>
      <c r="M93" s="19">
        <v>31</v>
      </c>
      <c r="N93" s="19">
        <v>120</v>
      </c>
      <c r="O93" s="23"/>
      <c r="P93" s="19">
        <v>33</v>
      </c>
      <c r="Q93" s="19">
        <v>90</v>
      </c>
      <c r="R93" s="19"/>
      <c r="S93" s="19">
        <v>41</v>
      </c>
      <c r="T93" s="19">
        <v>56.643356643356647</v>
      </c>
      <c r="U93" s="23"/>
      <c r="V93" s="19">
        <v>23</v>
      </c>
      <c r="W93" s="19">
        <v>135</v>
      </c>
      <c r="X93" s="23"/>
      <c r="Y93" s="19">
        <v>17</v>
      </c>
      <c r="Z93" s="19">
        <v>18</v>
      </c>
      <c r="AA93" s="23"/>
      <c r="AB93" s="19">
        <v>4</v>
      </c>
      <c r="AC93" s="19">
        <v>4</v>
      </c>
      <c r="AH93" s="21">
        <v>81</v>
      </c>
    </row>
    <row r="94" spans="1:34" x14ac:dyDescent="0.2">
      <c r="A94" s="17" t="s">
        <v>84</v>
      </c>
      <c r="B94" s="19"/>
      <c r="C94" s="19"/>
      <c r="D94" s="23"/>
      <c r="E94" s="19"/>
      <c r="F94" s="19"/>
      <c r="G94" s="23"/>
      <c r="H94" s="19"/>
      <c r="I94" s="19"/>
      <c r="J94" s="19">
        <v>30</v>
      </c>
      <c r="K94" s="19">
        <v>5</v>
      </c>
      <c r="L94" s="23"/>
      <c r="M94" s="19">
        <v>5</v>
      </c>
      <c r="N94" s="19">
        <v>5</v>
      </c>
      <c r="O94" s="23"/>
      <c r="P94" s="19">
        <v>7</v>
      </c>
      <c r="Q94" s="19">
        <v>10</v>
      </c>
      <c r="R94" s="19"/>
      <c r="S94" s="19">
        <v>13</v>
      </c>
      <c r="T94" s="19">
        <v>13.986013986013987</v>
      </c>
      <c r="U94" s="23"/>
      <c r="V94" s="19">
        <v>3</v>
      </c>
      <c r="W94" s="19">
        <v>19</v>
      </c>
      <c r="X94" s="23"/>
      <c r="Y94" s="19">
        <v>3</v>
      </c>
      <c r="Z94" s="19">
        <v>2</v>
      </c>
      <c r="AA94" s="23"/>
      <c r="AB94" s="19">
        <v>2</v>
      </c>
      <c r="AC94" s="19"/>
      <c r="AH94" s="21">
        <v>20</v>
      </c>
    </row>
    <row r="95" spans="1:34" x14ac:dyDescent="0.2">
      <c r="A95" s="17" t="s">
        <v>85</v>
      </c>
      <c r="B95" s="19"/>
      <c r="C95" s="19"/>
      <c r="D95" s="23"/>
      <c r="E95" s="19"/>
      <c r="F95" s="19"/>
      <c r="G95" s="23"/>
      <c r="H95" s="19"/>
      <c r="I95" s="19"/>
      <c r="J95" s="19"/>
      <c r="K95" s="19"/>
      <c r="L95" s="23"/>
      <c r="M95" s="19">
        <v>126</v>
      </c>
      <c r="N95" s="19">
        <v>555</v>
      </c>
      <c r="O95" s="23"/>
      <c r="P95" s="19">
        <v>153</v>
      </c>
      <c r="Q95" s="19">
        <v>460</v>
      </c>
      <c r="R95" s="19"/>
      <c r="S95" s="19">
        <v>186</v>
      </c>
      <c r="T95" s="19">
        <v>673.42657342657344</v>
      </c>
      <c r="U95" s="23"/>
      <c r="V95" s="19">
        <v>242</v>
      </c>
      <c r="W95" s="19">
        <v>807</v>
      </c>
      <c r="X95" s="23"/>
      <c r="Y95" s="19">
        <v>213</v>
      </c>
      <c r="Z95" s="19">
        <v>695</v>
      </c>
      <c r="AA95" s="23"/>
      <c r="AB95" s="19">
        <v>205</v>
      </c>
      <c r="AC95" s="19">
        <v>421</v>
      </c>
      <c r="AH95" s="21">
        <v>963</v>
      </c>
    </row>
    <row r="96" spans="1:34" x14ac:dyDescent="0.2">
      <c r="A96" s="17" t="s">
        <v>86</v>
      </c>
      <c r="B96" s="19">
        <v>1772</v>
      </c>
      <c r="C96" s="19">
        <v>2900</v>
      </c>
      <c r="D96" s="23"/>
      <c r="E96" s="19">
        <v>1389</v>
      </c>
      <c r="F96" s="19">
        <v>2300</v>
      </c>
      <c r="G96" s="23"/>
      <c r="H96" s="19">
        <v>2700</v>
      </c>
      <c r="I96" s="19">
        <v>2170</v>
      </c>
      <c r="J96" s="19">
        <v>1328</v>
      </c>
      <c r="K96" s="19">
        <v>1920</v>
      </c>
      <c r="L96" s="23"/>
      <c r="M96" s="19">
        <v>344</v>
      </c>
      <c r="N96" s="19">
        <v>2190</v>
      </c>
      <c r="O96" s="23"/>
      <c r="P96" s="19">
        <v>309</v>
      </c>
      <c r="Q96" s="19">
        <v>1855</v>
      </c>
      <c r="R96" s="19"/>
      <c r="S96" s="19">
        <v>378</v>
      </c>
      <c r="T96" s="19">
        <v>2367.8321678321681</v>
      </c>
      <c r="U96" s="23"/>
      <c r="V96" s="19">
        <v>184</v>
      </c>
      <c r="W96" s="19">
        <v>1062</v>
      </c>
      <c r="X96" s="23"/>
      <c r="Y96" s="19">
        <v>144</v>
      </c>
      <c r="Z96" s="19">
        <v>1085</v>
      </c>
      <c r="AA96" s="23"/>
      <c r="AB96" s="19">
        <v>28</v>
      </c>
      <c r="AC96" s="19">
        <v>244</v>
      </c>
      <c r="AH96" s="21">
        <v>3386</v>
      </c>
    </row>
    <row r="97" spans="1:34" x14ac:dyDescent="0.2">
      <c r="A97" s="17" t="s">
        <v>87</v>
      </c>
      <c r="B97" s="19">
        <v>356</v>
      </c>
      <c r="C97" s="19">
        <v>1410</v>
      </c>
      <c r="D97" s="23"/>
      <c r="E97" s="19">
        <v>398</v>
      </c>
      <c r="F97" s="19">
        <v>1540</v>
      </c>
      <c r="G97" s="23"/>
      <c r="H97" s="19">
        <v>2120</v>
      </c>
      <c r="I97" s="19">
        <v>750</v>
      </c>
      <c r="J97" s="19">
        <v>910</v>
      </c>
      <c r="K97" s="19">
        <v>1280</v>
      </c>
      <c r="L97" s="23"/>
      <c r="M97" s="19">
        <v>515</v>
      </c>
      <c r="N97" s="19">
        <v>1790</v>
      </c>
      <c r="O97" s="23"/>
      <c r="P97" s="19">
        <v>348</v>
      </c>
      <c r="Q97" s="19">
        <v>1130</v>
      </c>
      <c r="R97" s="19"/>
      <c r="S97" s="19">
        <v>501</v>
      </c>
      <c r="T97" s="19">
        <v>1966.4335664335665</v>
      </c>
      <c r="U97" s="23"/>
      <c r="V97" s="19">
        <v>513</v>
      </c>
      <c r="W97" s="19">
        <v>1215</v>
      </c>
      <c r="X97" s="23"/>
      <c r="Y97" s="19">
        <v>412</v>
      </c>
      <c r="Z97" s="19">
        <v>1459</v>
      </c>
      <c r="AA97" s="23"/>
      <c r="AB97" s="19">
        <v>277</v>
      </c>
      <c r="AC97" s="19">
        <v>838</v>
      </c>
      <c r="AH97" s="21">
        <v>2812</v>
      </c>
    </row>
    <row r="98" spans="1:34" x14ac:dyDescent="0.2">
      <c r="A98" s="17" t="s">
        <v>88</v>
      </c>
      <c r="B98" s="19">
        <v>235</v>
      </c>
      <c r="C98" s="19">
        <v>660</v>
      </c>
      <c r="D98" s="23"/>
      <c r="E98" s="19">
        <v>263</v>
      </c>
      <c r="F98" s="19">
        <v>640</v>
      </c>
      <c r="G98" s="23"/>
      <c r="H98" s="19">
        <v>710</v>
      </c>
      <c r="I98" s="19">
        <v>1000</v>
      </c>
      <c r="J98" s="19">
        <v>815</v>
      </c>
      <c r="K98" s="19">
        <v>1180</v>
      </c>
      <c r="L98" s="23"/>
      <c r="M98" s="19">
        <v>247</v>
      </c>
      <c r="N98" s="19">
        <v>1190</v>
      </c>
      <c r="O98" s="23"/>
      <c r="P98" s="19">
        <v>227</v>
      </c>
      <c r="Q98" s="19">
        <v>1365</v>
      </c>
      <c r="R98" s="19"/>
      <c r="S98" s="19">
        <v>238</v>
      </c>
      <c r="T98" s="19">
        <v>1402.0979020979021</v>
      </c>
      <c r="U98" s="23"/>
      <c r="V98" s="19">
        <v>430</v>
      </c>
      <c r="W98" s="19">
        <v>1333</v>
      </c>
      <c r="X98" s="23"/>
      <c r="Y98" s="19">
        <v>339</v>
      </c>
      <c r="Z98" s="19">
        <v>1460</v>
      </c>
      <c r="AA98" s="23"/>
      <c r="AB98" s="19">
        <v>227</v>
      </c>
      <c r="AC98" s="19">
        <v>1043</v>
      </c>
      <c r="AH98" s="21">
        <v>2005</v>
      </c>
    </row>
    <row r="99" spans="1:34" x14ac:dyDescent="0.2">
      <c r="A99" s="17" t="s">
        <v>89</v>
      </c>
      <c r="B99" s="19">
        <v>394</v>
      </c>
      <c r="C99" s="19">
        <v>430</v>
      </c>
      <c r="D99" s="23"/>
      <c r="E99" s="19">
        <v>403</v>
      </c>
      <c r="F99" s="19">
        <v>360</v>
      </c>
      <c r="G99" s="23"/>
      <c r="H99" s="19">
        <v>330</v>
      </c>
      <c r="I99" s="19">
        <v>350</v>
      </c>
      <c r="J99" s="19">
        <v>429</v>
      </c>
      <c r="K99" s="19">
        <v>725</v>
      </c>
      <c r="L99" s="23"/>
      <c r="M99" s="19">
        <v>309</v>
      </c>
      <c r="N99" s="19">
        <v>740</v>
      </c>
      <c r="O99" s="23"/>
      <c r="P99" s="19">
        <v>354</v>
      </c>
      <c r="Q99" s="19">
        <v>1040</v>
      </c>
      <c r="R99" s="19"/>
      <c r="S99" s="19">
        <v>363</v>
      </c>
      <c r="T99" s="19">
        <v>1343.3566433566434</v>
      </c>
      <c r="U99" s="23"/>
      <c r="V99" s="19">
        <v>536</v>
      </c>
      <c r="W99" s="19">
        <v>1469</v>
      </c>
      <c r="X99" s="23"/>
      <c r="Y99" s="19">
        <v>506</v>
      </c>
      <c r="Z99" s="19">
        <v>1602</v>
      </c>
      <c r="AA99" s="23"/>
      <c r="AB99" s="19">
        <v>194</v>
      </c>
      <c r="AC99" s="19">
        <v>836</v>
      </c>
      <c r="AH99" s="21">
        <v>1921</v>
      </c>
    </row>
    <row r="100" spans="1:34" x14ac:dyDescent="0.2">
      <c r="A100" s="17" t="s">
        <v>90</v>
      </c>
      <c r="B100" s="19"/>
      <c r="C100" s="19"/>
      <c r="D100" s="23"/>
      <c r="E100" s="19">
        <v>129</v>
      </c>
      <c r="F100" s="19">
        <v>250</v>
      </c>
      <c r="G100" s="23"/>
      <c r="H100" s="19">
        <v>800</v>
      </c>
      <c r="I100" s="19">
        <v>410</v>
      </c>
      <c r="J100" s="19">
        <v>632</v>
      </c>
      <c r="K100" s="19">
        <v>775</v>
      </c>
      <c r="L100" s="23"/>
      <c r="M100" s="19">
        <v>310</v>
      </c>
      <c r="N100" s="19">
        <v>1160</v>
      </c>
      <c r="O100" s="23"/>
      <c r="P100" s="19">
        <v>293</v>
      </c>
      <c r="Q100" s="19">
        <v>1020</v>
      </c>
      <c r="R100" s="19"/>
      <c r="S100" s="19">
        <v>355</v>
      </c>
      <c r="T100" s="19">
        <v>1385.3146853146854</v>
      </c>
      <c r="U100" s="23"/>
      <c r="V100" s="19">
        <v>427</v>
      </c>
      <c r="W100" s="19">
        <v>1173</v>
      </c>
      <c r="X100" s="23"/>
      <c r="Y100" s="19">
        <v>333</v>
      </c>
      <c r="Z100" s="19">
        <v>825</v>
      </c>
      <c r="AA100" s="23"/>
      <c r="AB100" s="19">
        <v>207</v>
      </c>
      <c r="AC100" s="19">
        <v>639</v>
      </c>
      <c r="AH100" s="21">
        <v>1981</v>
      </c>
    </row>
    <row r="101" spans="1:34" x14ac:dyDescent="0.2">
      <c r="A101" s="17" t="s">
        <v>91</v>
      </c>
      <c r="B101" s="19"/>
      <c r="C101" s="19"/>
      <c r="D101" s="23"/>
      <c r="E101" s="19"/>
      <c r="F101" s="19"/>
      <c r="G101" s="23"/>
      <c r="H101" s="19">
        <v>315</v>
      </c>
      <c r="I101" s="19">
        <v>160</v>
      </c>
      <c r="J101" s="19">
        <v>595</v>
      </c>
      <c r="K101" s="19">
        <v>730</v>
      </c>
      <c r="L101" s="23"/>
      <c r="M101" s="19">
        <v>184</v>
      </c>
      <c r="N101" s="19">
        <v>800</v>
      </c>
      <c r="O101" s="23"/>
      <c r="P101" s="19">
        <v>205</v>
      </c>
      <c r="Q101" s="19">
        <v>650</v>
      </c>
      <c r="R101" s="19"/>
      <c r="S101" s="19">
        <v>214</v>
      </c>
      <c r="T101" s="19">
        <v>1020.2797202797203</v>
      </c>
      <c r="U101" s="23"/>
      <c r="V101" s="19">
        <v>316</v>
      </c>
      <c r="W101" s="19">
        <v>1053</v>
      </c>
      <c r="X101" s="23"/>
      <c r="Y101" s="19">
        <v>228</v>
      </c>
      <c r="Z101" s="19">
        <v>829</v>
      </c>
      <c r="AA101" s="23"/>
      <c r="AB101" s="19">
        <v>190</v>
      </c>
      <c r="AC101" s="19">
        <v>749</v>
      </c>
      <c r="AH101" s="21">
        <v>1459</v>
      </c>
    </row>
    <row r="102" spans="1:34" x14ac:dyDescent="0.2">
      <c r="A102" s="17" t="s">
        <v>92</v>
      </c>
      <c r="B102" s="19"/>
      <c r="C102" s="19"/>
      <c r="D102" s="23"/>
      <c r="E102" s="19"/>
      <c r="F102" s="19"/>
      <c r="G102" s="23"/>
      <c r="H102" s="19"/>
      <c r="I102" s="19">
        <v>270</v>
      </c>
      <c r="J102" s="19">
        <v>190</v>
      </c>
      <c r="K102" s="19">
        <v>460</v>
      </c>
      <c r="L102" s="23"/>
      <c r="M102" s="19">
        <v>81</v>
      </c>
      <c r="N102" s="19">
        <v>360</v>
      </c>
      <c r="O102" s="23"/>
      <c r="P102" s="19">
        <v>117</v>
      </c>
      <c r="Q102" s="19">
        <v>420</v>
      </c>
      <c r="R102" s="19"/>
      <c r="S102" s="19">
        <v>118</v>
      </c>
      <c r="T102" s="19">
        <v>542.65734265734272</v>
      </c>
      <c r="U102" s="23"/>
      <c r="V102" s="19">
        <v>113</v>
      </c>
      <c r="W102" s="19">
        <v>333</v>
      </c>
      <c r="X102" s="23"/>
      <c r="Y102" s="19">
        <v>55</v>
      </c>
      <c r="Z102" s="19">
        <v>248</v>
      </c>
      <c r="AA102" s="23"/>
      <c r="AB102" s="19">
        <v>4</v>
      </c>
      <c r="AC102" s="19">
        <v>21</v>
      </c>
      <c r="AH102" s="21">
        <v>776</v>
      </c>
    </row>
    <row r="103" spans="1:34" x14ac:dyDescent="0.2">
      <c r="A103" s="17" t="s">
        <v>93</v>
      </c>
      <c r="B103" s="19"/>
      <c r="C103" s="19"/>
      <c r="D103" s="23"/>
      <c r="E103" s="19"/>
      <c r="F103" s="19"/>
      <c r="G103" s="23"/>
      <c r="H103" s="19"/>
      <c r="I103" s="19"/>
      <c r="J103" s="19">
        <v>382</v>
      </c>
      <c r="K103" s="19">
        <v>380</v>
      </c>
      <c r="L103" s="23"/>
      <c r="M103" s="19">
        <v>153</v>
      </c>
      <c r="N103" s="19">
        <v>330</v>
      </c>
      <c r="O103" s="23"/>
      <c r="P103" s="19">
        <v>149</v>
      </c>
      <c r="Q103" s="19">
        <v>610</v>
      </c>
      <c r="R103" s="19"/>
      <c r="S103" s="19">
        <v>162</v>
      </c>
      <c r="T103" s="19">
        <v>622.3776223776224</v>
      </c>
      <c r="U103" s="23"/>
      <c r="V103" s="19">
        <v>238</v>
      </c>
      <c r="W103" s="19">
        <v>773</v>
      </c>
      <c r="X103" s="23"/>
      <c r="Y103" s="19">
        <v>156</v>
      </c>
      <c r="Z103" s="19">
        <v>687</v>
      </c>
      <c r="AA103" s="23"/>
      <c r="AB103" s="19">
        <v>23</v>
      </c>
      <c r="AC103" s="19">
        <v>57</v>
      </c>
      <c r="AH103" s="21">
        <v>890</v>
      </c>
    </row>
    <row r="104" spans="1:34" x14ac:dyDescent="0.2">
      <c r="A104" s="17" t="s">
        <v>94</v>
      </c>
      <c r="B104" s="19"/>
      <c r="C104" s="19"/>
      <c r="D104" s="23"/>
      <c r="E104" s="19"/>
      <c r="F104" s="19"/>
      <c r="G104" s="23"/>
      <c r="H104" s="19"/>
      <c r="I104" s="19"/>
      <c r="J104" s="19"/>
      <c r="K104" s="19"/>
      <c r="L104" s="23"/>
      <c r="M104" s="19"/>
      <c r="N104" s="19"/>
      <c r="O104" s="23"/>
      <c r="P104" s="19"/>
      <c r="Q104" s="19"/>
      <c r="R104" s="19"/>
      <c r="S104" s="19">
        <v>116</v>
      </c>
      <c r="T104" s="19">
        <v>536.36363636363637</v>
      </c>
      <c r="U104" s="23"/>
      <c r="V104" s="19">
        <v>145</v>
      </c>
      <c r="W104" s="19">
        <v>449</v>
      </c>
      <c r="X104" s="23"/>
      <c r="Y104" s="19">
        <v>86</v>
      </c>
      <c r="Z104" s="19">
        <v>403</v>
      </c>
      <c r="AA104" s="23"/>
      <c r="AB104" s="19">
        <v>62</v>
      </c>
      <c r="AC104" s="19">
        <v>239</v>
      </c>
      <c r="AH104" s="21">
        <v>767</v>
      </c>
    </row>
    <row r="105" spans="1:34" x14ac:dyDescent="0.2">
      <c r="A105" s="17" t="s">
        <v>95</v>
      </c>
      <c r="B105" s="19">
        <v>491</v>
      </c>
      <c r="C105" s="19">
        <v>1400</v>
      </c>
      <c r="D105" s="23"/>
      <c r="E105" s="19">
        <v>552</v>
      </c>
      <c r="F105" s="19">
        <v>1600</v>
      </c>
      <c r="G105" s="23"/>
      <c r="H105" s="19">
        <v>2500</v>
      </c>
      <c r="I105" s="19">
        <v>2130</v>
      </c>
      <c r="J105" s="19">
        <v>1766</v>
      </c>
      <c r="K105" s="19">
        <v>3150</v>
      </c>
      <c r="L105" s="23"/>
      <c r="M105" s="19">
        <v>661</v>
      </c>
      <c r="N105" s="19">
        <v>2220</v>
      </c>
      <c r="O105" s="23"/>
      <c r="P105" s="19">
        <v>1043</v>
      </c>
      <c r="Q105" s="19">
        <v>3120</v>
      </c>
      <c r="R105" s="19"/>
      <c r="S105" s="19">
        <v>1423</v>
      </c>
      <c r="T105" s="19">
        <v>5520.2797202797201</v>
      </c>
      <c r="U105" s="23"/>
      <c r="V105" s="19">
        <v>1546</v>
      </c>
      <c r="W105" s="19">
        <v>5646</v>
      </c>
      <c r="X105" s="23"/>
      <c r="Y105" s="19">
        <v>1379</v>
      </c>
      <c r="Z105" s="19">
        <v>6481</v>
      </c>
      <c r="AA105" s="23"/>
      <c r="AB105" s="19">
        <v>715</v>
      </c>
      <c r="AC105" s="19">
        <v>3920</v>
      </c>
      <c r="AH105" s="21">
        <v>7894</v>
      </c>
    </row>
    <row r="106" spans="1:34" x14ac:dyDescent="0.2">
      <c r="A106" s="17" t="s">
        <v>96</v>
      </c>
      <c r="B106" s="19">
        <v>468</v>
      </c>
      <c r="C106" s="19">
        <v>490</v>
      </c>
      <c r="D106" s="23"/>
      <c r="E106" s="19">
        <v>508</v>
      </c>
      <c r="F106" s="19">
        <v>650</v>
      </c>
      <c r="G106" s="23"/>
      <c r="H106" s="19">
        <v>960</v>
      </c>
      <c r="I106" s="19">
        <v>700</v>
      </c>
      <c r="J106" s="19">
        <v>1321</v>
      </c>
      <c r="K106" s="19">
        <v>1800</v>
      </c>
      <c r="L106" s="23"/>
      <c r="M106" s="19">
        <v>459</v>
      </c>
      <c r="N106" s="19">
        <v>1160</v>
      </c>
      <c r="O106" s="23"/>
      <c r="P106" s="19">
        <v>904</v>
      </c>
      <c r="Q106" s="19">
        <v>1680</v>
      </c>
      <c r="R106" s="19"/>
      <c r="S106" s="19">
        <v>1363</v>
      </c>
      <c r="T106" s="19">
        <v>2449.6503496503497</v>
      </c>
      <c r="U106" s="23"/>
      <c r="V106" s="19">
        <v>1096</v>
      </c>
      <c r="W106" s="19">
        <v>3148</v>
      </c>
      <c r="X106" s="23"/>
      <c r="Y106" s="19">
        <v>1352</v>
      </c>
      <c r="Z106" s="19">
        <v>3527</v>
      </c>
      <c r="AA106" s="23"/>
      <c r="AB106" s="19">
        <v>1074</v>
      </c>
      <c r="AC106" s="19">
        <v>3248</v>
      </c>
      <c r="AH106" s="21">
        <v>3503</v>
      </c>
    </row>
    <row r="107" spans="1:34" x14ac:dyDescent="0.2">
      <c r="A107" s="17" t="s">
        <v>97</v>
      </c>
      <c r="B107" s="19">
        <v>186</v>
      </c>
      <c r="C107" s="19">
        <v>420</v>
      </c>
      <c r="D107" s="23"/>
      <c r="E107" s="19">
        <v>217</v>
      </c>
      <c r="F107" s="19">
        <v>540</v>
      </c>
      <c r="G107" s="23"/>
      <c r="H107" s="19">
        <v>2060</v>
      </c>
      <c r="I107" s="19">
        <v>2100</v>
      </c>
      <c r="J107" s="19">
        <v>922</v>
      </c>
      <c r="K107" s="19">
        <v>790</v>
      </c>
      <c r="L107" s="23"/>
      <c r="M107" s="19">
        <v>634</v>
      </c>
      <c r="N107" s="19">
        <v>1000</v>
      </c>
      <c r="O107" s="23"/>
      <c r="P107" s="19">
        <v>1063</v>
      </c>
      <c r="Q107" s="19">
        <v>2000</v>
      </c>
      <c r="R107" s="19"/>
      <c r="S107" s="19">
        <v>1375</v>
      </c>
      <c r="T107" s="19">
        <v>2531.4685314685316</v>
      </c>
      <c r="U107" s="23"/>
      <c r="V107" s="19">
        <v>1559</v>
      </c>
      <c r="W107" s="19">
        <v>2833</v>
      </c>
      <c r="X107" s="23"/>
      <c r="Y107" s="19">
        <v>1989</v>
      </c>
      <c r="Z107" s="19">
        <v>4102</v>
      </c>
      <c r="AA107" s="23"/>
      <c r="AB107" s="19">
        <v>1857</v>
      </c>
      <c r="AC107" s="19">
        <v>4629</v>
      </c>
      <c r="AH107" s="21">
        <v>3620</v>
      </c>
    </row>
    <row r="108" spans="1:34" x14ac:dyDescent="0.2">
      <c r="A108" s="17" t="s">
        <v>98</v>
      </c>
      <c r="B108" s="19">
        <v>142</v>
      </c>
      <c r="C108" s="19">
        <v>170</v>
      </c>
      <c r="D108" s="23"/>
      <c r="E108" s="19">
        <v>178</v>
      </c>
      <c r="F108" s="19">
        <v>210</v>
      </c>
      <c r="G108" s="23"/>
      <c r="H108" s="19">
        <v>900</v>
      </c>
      <c r="I108" s="19">
        <v>1100</v>
      </c>
      <c r="J108" s="19">
        <v>1097</v>
      </c>
      <c r="K108" s="19">
        <v>2290</v>
      </c>
      <c r="L108" s="23"/>
      <c r="M108" s="19">
        <v>480</v>
      </c>
      <c r="N108" s="19">
        <v>2310</v>
      </c>
      <c r="O108" s="23"/>
      <c r="P108" s="19">
        <v>613</v>
      </c>
      <c r="Q108" s="19">
        <v>2880</v>
      </c>
      <c r="R108" s="19"/>
      <c r="S108" s="19">
        <v>861</v>
      </c>
      <c r="T108" s="19">
        <v>4795.1048951048951</v>
      </c>
      <c r="U108" s="23"/>
      <c r="V108" s="19">
        <v>1078</v>
      </c>
      <c r="W108" s="19">
        <v>5016</v>
      </c>
      <c r="X108" s="23"/>
      <c r="Y108" s="19">
        <v>1258</v>
      </c>
      <c r="Z108" s="19">
        <v>4954</v>
      </c>
      <c r="AA108" s="23"/>
      <c r="AB108" s="19">
        <v>1178</v>
      </c>
      <c r="AC108" s="19">
        <v>5327</v>
      </c>
      <c r="AH108" s="21">
        <v>6857</v>
      </c>
    </row>
    <row r="109" spans="1:34" x14ac:dyDescent="0.2">
      <c r="A109" s="17" t="s">
        <v>99</v>
      </c>
      <c r="B109" s="19">
        <v>42</v>
      </c>
      <c r="C109" s="19">
        <v>70</v>
      </c>
      <c r="D109" s="23"/>
      <c r="E109" s="19">
        <v>57</v>
      </c>
      <c r="F109" s="19">
        <v>80</v>
      </c>
      <c r="G109" s="23"/>
      <c r="H109" s="19">
        <v>340</v>
      </c>
      <c r="I109" s="19">
        <v>235</v>
      </c>
      <c r="J109" s="19">
        <v>363</v>
      </c>
      <c r="K109" s="19">
        <v>330</v>
      </c>
      <c r="L109" s="23"/>
      <c r="M109" s="19">
        <v>272</v>
      </c>
      <c r="N109" s="19">
        <v>310</v>
      </c>
      <c r="O109" s="23"/>
      <c r="P109" s="19">
        <v>438</v>
      </c>
      <c r="Q109" s="19">
        <v>520</v>
      </c>
      <c r="R109" s="19"/>
      <c r="S109" s="19">
        <v>497</v>
      </c>
      <c r="T109" s="19">
        <v>736.36363636363637</v>
      </c>
      <c r="U109" s="23"/>
      <c r="V109" s="19">
        <v>568</v>
      </c>
      <c r="W109" s="19">
        <v>1123</v>
      </c>
      <c r="X109" s="23"/>
      <c r="Y109" s="19">
        <v>648</v>
      </c>
      <c r="Z109" s="19">
        <v>1394</v>
      </c>
      <c r="AA109" s="23"/>
      <c r="AB109" s="19">
        <v>441</v>
      </c>
      <c r="AC109" s="19">
        <v>1739</v>
      </c>
      <c r="AH109" s="21">
        <v>1053</v>
      </c>
    </row>
    <row r="110" spans="1:34" x14ac:dyDescent="0.2">
      <c r="A110" s="17" t="s">
        <v>100</v>
      </c>
      <c r="B110" s="19"/>
      <c r="C110" s="19"/>
      <c r="D110" s="23"/>
      <c r="E110" s="19">
        <v>432</v>
      </c>
      <c r="F110" s="19">
        <v>980</v>
      </c>
      <c r="G110" s="23"/>
      <c r="H110" s="19">
        <v>430</v>
      </c>
      <c r="I110" s="19">
        <v>600</v>
      </c>
      <c r="J110" s="19">
        <v>457</v>
      </c>
      <c r="K110" s="19">
        <v>1150</v>
      </c>
      <c r="L110" s="23"/>
      <c r="M110" s="19">
        <v>376</v>
      </c>
      <c r="N110" s="19">
        <v>1040</v>
      </c>
      <c r="O110" s="23"/>
      <c r="P110" s="19">
        <v>511</v>
      </c>
      <c r="Q110" s="19">
        <v>1420</v>
      </c>
      <c r="R110" s="19"/>
      <c r="S110" s="19">
        <v>621</v>
      </c>
      <c r="T110" s="19">
        <v>2191.6083916083917</v>
      </c>
      <c r="U110" s="23"/>
      <c r="V110" s="19">
        <v>792</v>
      </c>
      <c r="W110" s="19">
        <v>2381</v>
      </c>
      <c r="X110" s="23"/>
      <c r="Y110" s="19">
        <v>761</v>
      </c>
      <c r="Z110" s="19">
        <v>2150</v>
      </c>
      <c r="AA110" s="23"/>
      <c r="AB110" s="19">
        <v>504</v>
      </c>
      <c r="AC110" s="19">
        <v>1587</v>
      </c>
      <c r="AH110" s="21">
        <v>3134</v>
      </c>
    </row>
    <row r="111" spans="1:34" x14ac:dyDescent="0.2">
      <c r="A111" s="17" t="s">
        <v>101</v>
      </c>
      <c r="B111" s="19"/>
      <c r="C111" s="19"/>
      <c r="D111" s="23"/>
      <c r="E111" s="19"/>
      <c r="F111" s="19"/>
      <c r="G111" s="23"/>
      <c r="H111" s="19">
        <v>300</v>
      </c>
      <c r="I111" s="19">
        <v>90</v>
      </c>
      <c r="J111" s="19">
        <v>319</v>
      </c>
      <c r="K111" s="19">
        <v>440</v>
      </c>
      <c r="L111" s="23"/>
      <c r="M111" s="19">
        <v>176</v>
      </c>
      <c r="N111" s="19">
        <v>370</v>
      </c>
      <c r="O111" s="23"/>
      <c r="P111" s="19">
        <v>293</v>
      </c>
      <c r="Q111" s="19">
        <v>535</v>
      </c>
      <c r="R111" s="19"/>
      <c r="S111" s="19">
        <v>443</v>
      </c>
      <c r="T111" s="19">
        <v>1103.4965034965035</v>
      </c>
      <c r="U111" s="23"/>
      <c r="V111" s="19">
        <v>407</v>
      </c>
      <c r="W111" s="19">
        <v>1112</v>
      </c>
      <c r="X111" s="23"/>
      <c r="Y111" s="19">
        <v>562</v>
      </c>
      <c r="Z111" s="19">
        <v>1760</v>
      </c>
      <c r="AA111" s="23"/>
      <c r="AB111" s="19">
        <v>530</v>
      </c>
      <c r="AC111" s="19">
        <v>1958</v>
      </c>
      <c r="AH111" s="21">
        <v>1578</v>
      </c>
    </row>
    <row r="112" spans="1:34" x14ac:dyDescent="0.2">
      <c r="A112" s="17" t="s">
        <v>102</v>
      </c>
      <c r="B112" s="19"/>
      <c r="C112" s="19"/>
      <c r="D112" s="23"/>
      <c r="E112" s="19"/>
      <c r="F112" s="19"/>
      <c r="G112" s="23"/>
      <c r="H112" s="19"/>
      <c r="I112" s="19"/>
      <c r="J112" s="19"/>
      <c r="K112" s="19"/>
      <c r="L112" s="23"/>
      <c r="M112" s="19">
        <v>153</v>
      </c>
      <c r="N112" s="19">
        <v>630</v>
      </c>
      <c r="O112" s="23"/>
      <c r="P112" s="19">
        <v>212</v>
      </c>
      <c r="Q112" s="19">
        <v>840</v>
      </c>
      <c r="R112" s="19"/>
      <c r="S112" s="19">
        <v>297</v>
      </c>
      <c r="T112" s="19">
        <v>1149.6503496503497</v>
      </c>
      <c r="U112" s="23"/>
      <c r="V112" s="19">
        <v>423</v>
      </c>
      <c r="W112" s="19">
        <v>1702</v>
      </c>
      <c r="X112" s="23"/>
      <c r="Y112" s="19">
        <v>482</v>
      </c>
      <c r="Z112" s="19">
        <v>2041</v>
      </c>
      <c r="AA112" s="23"/>
      <c r="AB112" s="19">
        <v>576</v>
      </c>
      <c r="AC112" s="19">
        <v>2254</v>
      </c>
      <c r="AH112" s="21">
        <v>1644</v>
      </c>
    </row>
    <row r="113" spans="1:34" x14ac:dyDescent="0.2">
      <c r="A113" s="17" t="s">
        <v>103</v>
      </c>
      <c r="B113" s="18">
        <f t="shared" ref="B113:Q113" si="1">SUM(B77:B112)</f>
        <v>7314</v>
      </c>
      <c r="C113" s="18">
        <f t="shared" si="1"/>
        <v>16885</v>
      </c>
      <c r="D113" s="22"/>
      <c r="E113" s="18">
        <f t="shared" si="1"/>
        <v>8280</v>
      </c>
      <c r="F113" s="18">
        <f t="shared" si="1"/>
        <v>19450</v>
      </c>
      <c r="G113" s="22"/>
      <c r="H113" s="18">
        <f t="shared" si="1"/>
        <v>27515</v>
      </c>
      <c r="I113" s="18">
        <f t="shared" si="1"/>
        <v>27125</v>
      </c>
      <c r="J113" s="18">
        <f t="shared" si="1"/>
        <v>20654</v>
      </c>
      <c r="K113" s="18">
        <f t="shared" si="1"/>
        <v>34210</v>
      </c>
      <c r="L113" s="22"/>
      <c r="M113" s="18">
        <f>SUM(M77:M112)</f>
        <v>9105</v>
      </c>
      <c r="N113" s="18">
        <f>SUM(N77:N112)</f>
        <v>33820</v>
      </c>
      <c r="O113" s="22"/>
      <c r="P113" s="18">
        <f t="shared" si="1"/>
        <v>11391</v>
      </c>
      <c r="Q113" s="18">
        <f t="shared" si="1"/>
        <v>37335</v>
      </c>
      <c r="R113" s="18"/>
      <c r="S113" s="18">
        <f>SUM(S77:S112)</f>
        <v>14022</v>
      </c>
      <c r="T113" s="18">
        <v>50544.055944055945</v>
      </c>
      <c r="U113" s="23"/>
      <c r="V113" s="18">
        <f>SUM(V77:V112)</f>
        <v>15495</v>
      </c>
      <c r="W113" s="18">
        <f>SUM(W77:W112)</f>
        <v>47153</v>
      </c>
      <c r="X113" s="23"/>
      <c r="Y113" s="18">
        <f>SUM(Y77:Y112)</f>
        <v>14972</v>
      </c>
      <c r="Z113" s="18">
        <f>SUM(Z77:Z112)</f>
        <v>49142</v>
      </c>
      <c r="AA113" s="23"/>
      <c r="AB113" s="18">
        <f>SUM(AB77:AB112)</f>
        <v>11189</v>
      </c>
      <c r="AC113" s="18">
        <f>SUM(AC77:AC112)</f>
        <v>40170</v>
      </c>
    </row>
    <row r="114" spans="1:34" x14ac:dyDescent="0.2">
      <c r="A114" s="17"/>
      <c r="B114" s="19"/>
      <c r="C114" s="19"/>
      <c r="D114" s="23"/>
      <c r="E114" s="19"/>
      <c r="F114" s="19"/>
      <c r="G114" s="23"/>
      <c r="H114" s="19"/>
      <c r="I114" s="19"/>
      <c r="J114" s="19"/>
      <c r="K114" s="19"/>
      <c r="L114" s="23"/>
      <c r="M114" s="19"/>
      <c r="N114" s="19"/>
      <c r="O114" s="23"/>
      <c r="P114" s="19"/>
      <c r="Q114" s="19"/>
      <c r="R114" s="19"/>
      <c r="S114" s="19"/>
      <c r="T114" s="19"/>
      <c r="U114" s="23"/>
      <c r="V114" s="19"/>
      <c r="W114" s="19"/>
      <c r="X114" s="23"/>
      <c r="Y114" s="19"/>
      <c r="Z114" s="19"/>
      <c r="AA114" s="23"/>
      <c r="AB114" s="19"/>
      <c r="AC114" s="19"/>
    </row>
    <row r="115" spans="1:34" s="26" customFormat="1" x14ac:dyDescent="0.2">
      <c r="A115" s="17" t="s">
        <v>63</v>
      </c>
      <c r="B115" s="18"/>
      <c r="C115" s="18"/>
      <c r="D115" s="22"/>
      <c r="E115" s="18">
        <v>100</v>
      </c>
      <c r="F115" s="18">
        <v>20</v>
      </c>
      <c r="G115" s="22"/>
      <c r="H115" s="18">
        <v>620</v>
      </c>
      <c r="I115" s="18">
        <v>990</v>
      </c>
      <c r="J115" s="18">
        <v>2906</v>
      </c>
      <c r="K115" s="18">
        <v>5180</v>
      </c>
      <c r="L115" s="22"/>
      <c r="M115" s="18">
        <v>2738</v>
      </c>
      <c r="N115" s="18">
        <v>6295</v>
      </c>
      <c r="O115" s="22"/>
      <c r="P115" s="18">
        <v>3568</v>
      </c>
      <c r="Q115" s="18">
        <v>6240</v>
      </c>
      <c r="R115" s="18"/>
      <c r="S115" s="18">
        <v>4401</v>
      </c>
      <c r="T115" s="18">
        <v>8088.8111888111898</v>
      </c>
      <c r="U115" s="22"/>
      <c r="V115" s="18">
        <v>5066</v>
      </c>
      <c r="W115" s="18">
        <v>9500</v>
      </c>
      <c r="X115" s="22"/>
      <c r="Y115" s="18">
        <v>5433</v>
      </c>
      <c r="Z115" s="18">
        <f t="shared" ref="Z115:AB115" si="2">+Z70</f>
        <v>10794</v>
      </c>
      <c r="AA115" s="18">
        <f t="shared" si="2"/>
        <v>0</v>
      </c>
      <c r="AB115" s="18">
        <f t="shared" si="2"/>
        <v>4625</v>
      </c>
      <c r="AC115" s="18">
        <f>+AC70</f>
        <v>13695</v>
      </c>
      <c r="AH115" s="29"/>
    </row>
    <row r="116" spans="1:34" s="26" customFormat="1" x14ac:dyDescent="0.2">
      <c r="A116" s="17" t="s">
        <v>104</v>
      </c>
      <c r="B116" s="18"/>
      <c r="C116" s="18"/>
      <c r="D116" s="22"/>
      <c r="E116" s="18"/>
      <c r="F116" s="18"/>
      <c r="G116" s="22"/>
      <c r="H116" s="18">
        <v>1535</v>
      </c>
      <c r="I116" s="18">
        <v>1890</v>
      </c>
      <c r="J116" s="18">
        <v>1020</v>
      </c>
      <c r="K116" s="18">
        <v>7070</v>
      </c>
      <c r="L116" s="22"/>
      <c r="M116" s="18">
        <v>686</v>
      </c>
      <c r="N116" s="18">
        <v>5710</v>
      </c>
      <c r="O116" s="22"/>
      <c r="P116" s="18">
        <v>1012</v>
      </c>
      <c r="Q116" s="18">
        <v>5380</v>
      </c>
      <c r="R116" s="18"/>
      <c r="S116" s="18">
        <v>1508</v>
      </c>
      <c r="T116" s="18">
        <v>6962.2377622377626</v>
      </c>
      <c r="U116" s="22"/>
      <c r="V116" s="18">
        <v>1703</v>
      </c>
      <c r="W116" s="18">
        <v>6941</v>
      </c>
      <c r="X116" s="22"/>
      <c r="Y116" s="18">
        <v>2693</v>
      </c>
      <c r="Z116" s="18">
        <f t="shared" ref="Z116:AB116" si="3">+Z74</f>
        <v>9529</v>
      </c>
      <c r="AA116" s="18">
        <f t="shared" si="3"/>
        <v>0</v>
      </c>
      <c r="AB116" s="18">
        <f t="shared" si="3"/>
        <v>1342</v>
      </c>
      <c r="AC116" s="18">
        <f>+AC74</f>
        <v>4686</v>
      </c>
      <c r="AH116" s="29"/>
    </row>
    <row r="117" spans="1:34" s="26" customFormat="1" x14ac:dyDescent="0.2">
      <c r="A117" s="17" t="s">
        <v>21</v>
      </c>
      <c r="B117" s="18"/>
      <c r="C117" s="18"/>
      <c r="D117" s="22"/>
      <c r="E117" s="18"/>
      <c r="F117" s="18"/>
      <c r="G117" s="22"/>
      <c r="H117" s="18">
        <v>245</v>
      </c>
      <c r="I117" s="18">
        <v>120</v>
      </c>
      <c r="J117" s="18">
        <v>339</v>
      </c>
      <c r="K117" s="18">
        <v>910</v>
      </c>
      <c r="L117" s="22"/>
      <c r="M117" s="18">
        <v>890</v>
      </c>
      <c r="N117" s="18">
        <v>1470</v>
      </c>
      <c r="O117" s="22"/>
      <c r="P117" s="18">
        <v>1780</v>
      </c>
      <c r="Q117" s="18">
        <v>2456</v>
      </c>
      <c r="R117" s="18"/>
      <c r="S117" s="18">
        <v>1988</v>
      </c>
      <c r="T117" s="18">
        <v>2694.0559440559446</v>
      </c>
      <c r="U117" s="22"/>
      <c r="V117" s="18">
        <v>1254</v>
      </c>
      <c r="W117" s="18">
        <v>2188</v>
      </c>
      <c r="X117" s="22"/>
      <c r="Y117" s="18">
        <v>995</v>
      </c>
      <c r="Z117" s="18">
        <f t="shared" ref="Z117:AB117" si="4">+Z23</f>
        <v>1790</v>
      </c>
      <c r="AA117" s="18">
        <f t="shared" si="4"/>
        <v>0</v>
      </c>
      <c r="AB117" s="18">
        <f t="shared" si="4"/>
        <v>543</v>
      </c>
      <c r="AC117" s="18">
        <f>+AC23</f>
        <v>1622</v>
      </c>
      <c r="AH117" s="29"/>
    </row>
    <row r="118" spans="1:34" s="26" customFormat="1" x14ac:dyDescent="0.2">
      <c r="A118" s="17" t="s">
        <v>31</v>
      </c>
      <c r="B118" s="18">
        <v>14</v>
      </c>
      <c r="C118" s="18">
        <v>13</v>
      </c>
      <c r="D118" s="22"/>
      <c r="E118" s="18">
        <v>23</v>
      </c>
      <c r="F118" s="18">
        <v>18</v>
      </c>
      <c r="G118" s="22"/>
      <c r="H118" s="18">
        <v>160</v>
      </c>
      <c r="I118" s="18">
        <v>160</v>
      </c>
      <c r="J118" s="18">
        <v>52</v>
      </c>
      <c r="K118" s="18">
        <v>25</v>
      </c>
      <c r="L118" s="22"/>
      <c r="M118" s="18">
        <v>382</v>
      </c>
      <c r="N118" s="18">
        <v>415</v>
      </c>
      <c r="O118" s="22"/>
      <c r="P118" s="18">
        <v>651</v>
      </c>
      <c r="Q118" s="18">
        <v>630</v>
      </c>
      <c r="R118" s="18"/>
      <c r="S118" s="18">
        <v>1065</v>
      </c>
      <c r="T118" s="18">
        <v>925.87412587412587</v>
      </c>
      <c r="U118" s="22"/>
      <c r="V118" s="18">
        <v>473</v>
      </c>
      <c r="W118" s="18">
        <v>586</v>
      </c>
      <c r="X118" s="22"/>
      <c r="Y118" s="18">
        <v>465</v>
      </c>
      <c r="Z118" s="18">
        <f t="shared" ref="Z118:AB118" si="5">+Z34</f>
        <v>660</v>
      </c>
      <c r="AA118" s="18">
        <f t="shared" si="5"/>
        <v>0</v>
      </c>
      <c r="AB118" s="18">
        <f t="shared" si="5"/>
        <v>450</v>
      </c>
      <c r="AC118" s="18">
        <f>+AC34</f>
        <v>838</v>
      </c>
      <c r="AH118" s="29"/>
    </row>
    <row r="119" spans="1:34" s="26" customFormat="1" x14ac:dyDescent="0.2">
      <c r="A119" s="17" t="s">
        <v>38</v>
      </c>
      <c r="B119" s="18"/>
      <c r="C119" s="18"/>
      <c r="D119" s="22"/>
      <c r="E119" s="18"/>
      <c r="F119" s="18"/>
      <c r="G119" s="22"/>
      <c r="H119" s="18"/>
      <c r="I119" s="18"/>
      <c r="J119" s="18">
        <v>392</v>
      </c>
      <c r="K119" s="18">
        <v>295</v>
      </c>
      <c r="L119" s="22"/>
      <c r="M119" s="18">
        <v>1112</v>
      </c>
      <c r="N119" s="18">
        <v>865</v>
      </c>
      <c r="O119" s="22"/>
      <c r="P119" s="18">
        <v>2467</v>
      </c>
      <c r="Q119" s="18">
        <v>3005</v>
      </c>
      <c r="R119" s="18"/>
      <c r="S119" s="18">
        <v>4746</v>
      </c>
      <c r="T119" s="18">
        <v>8590.2097902097903</v>
      </c>
      <c r="U119" s="22"/>
      <c r="V119" s="18">
        <v>6508</v>
      </c>
      <c r="W119" s="18">
        <v>13718</v>
      </c>
      <c r="X119" s="22"/>
      <c r="Y119" s="18">
        <v>7637</v>
      </c>
      <c r="Z119" s="18">
        <f t="shared" ref="Z119:AB119" si="6">+Z42</f>
        <v>14568</v>
      </c>
      <c r="AA119" s="18">
        <f t="shared" si="6"/>
        <v>0</v>
      </c>
      <c r="AB119" s="18">
        <f t="shared" si="6"/>
        <v>8019</v>
      </c>
      <c r="AC119" s="18">
        <f>+AC42</f>
        <v>22730</v>
      </c>
      <c r="AH119" s="29"/>
    </row>
    <row r="120" spans="1:34" s="26" customFormat="1" x14ac:dyDescent="0.2">
      <c r="A120" s="17" t="s">
        <v>56</v>
      </c>
      <c r="B120" s="18"/>
      <c r="C120" s="18"/>
      <c r="D120" s="22"/>
      <c r="E120" s="18"/>
      <c r="F120" s="18"/>
      <c r="G120" s="22"/>
      <c r="H120" s="18">
        <v>75</v>
      </c>
      <c r="I120" s="18">
        <v>0</v>
      </c>
      <c r="J120" s="18">
        <v>214</v>
      </c>
      <c r="K120" s="18">
        <v>250</v>
      </c>
      <c r="L120" s="22"/>
      <c r="M120" s="18">
        <v>117</v>
      </c>
      <c r="N120" s="18">
        <v>85</v>
      </c>
      <c r="O120" s="22"/>
      <c r="P120" s="18">
        <v>225</v>
      </c>
      <c r="Q120" s="18">
        <v>135</v>
      </c>
      <c r="R120" s="18"/>
      <c r="S120" s="18">
        <v>579</v>
      </c>
      <c r="T120" s="18">
        <v>537.06293706293707</v>
      </c>
      <c r="U120" s="22"/>
      <c r="V120" s="18">
        <v>343</v>
      </c>
      <c r="W120" s="18">
        <v>485</v>
      </c>
      <c r="X120" s="22"/>
      <c r="Y120" s="18">
        <v>541</v>
      </c>
      <c r="Z120" s="18">
        <f t="shared" ref="Z120:AB120" si="7">+Z62</f>
        <v>928</v>
      </c>
      <c r="AA120" s="18">
        <f t="shared" si="7"/>
        <v>0</v>
      </c>
      <c r="AB120" s="18">
        <f t="shared" si="7"/>
        <v>258</v>
      </c>
      <c r="AC120" s="18">
        <f>+AC62</f>
        <v>258</v>
      </c>
      <c r="AH120" s="29"/>
    </row>
    <row r="121" spans="1:34" s="26" customFormat="1" x14ac:dyDescent="0.2">
      <c r="A121" s="17" t="s">
        <v>49</v>
      </c>
      <c r="B121" s="18"/>
      <c r="C121" s="18"/>
      <c r="D121" s="22"/>
      <c r="E121" s="18"/>
      <c r="F121" s="18"/>
      <c r="G121" s="22"/>
      <c r="H121" s="18"/>
      <c r="I121" s="18">
        <v>55</v>
      </c>
      <c r="J121" s="18">
        <v>0</v>
      </c>
      <c r="K121" s="18">
        <v>0</v>
      </c>
      <c r="L121" s="22"/>
      <c r="M121" s="18">
        <v>192</v>
      </c>
      <c r="N121" s="18">
        <v>150</v>
      </c>
      <c r="O121" s="22"/>
      <c r="P121" s="18">
        <v>889</v>
      </c>
      <c r="Q121" s="18">
        <v>1150</v>
      </c>
      <c r="R121" s="18"/>
      <c r="S121" s="18">
        <v>1466</v>
      </c>
      <c r="T121" s="18">
        <v>3042.6573426573427</v>
      </c>
      <c r="U121" s="22"/>
      <c r="V121" s="18">
        <v>1511</v>
      </c>
      <c r="W121" s="18">
        <v>2833</v>
      </c>
      <c r="X121" s="22"/>
      <c r="Y121" s="18">
        <v>1508</v>
      </c>
      <c r="Z121" s="18">
        <f t="shared" ref="Z121:AB121" si="8">+Z54</f>
        <v>2457</v>
      </c>
      <c r="AA121" s="18">
        <f t="shared" si="8"/>
        <v>0</v>
      </c>
      <c r="AB121" s="18">
        <f t="shared" si="8"/>
        <v>101</v>
      </c>
      <c r="AC121" s="18">
        <f>+AC54</f>
        <v>134</v>
      </c>
      <c r="AH121" s="29"/>
    </row>
    <row r="122" spans="1:34" s="26" customFormat="1" x14ac:dyDescent="0.2">
      <c r="A122" s="17" t="s">
        <v>105</v>
      </c>
      <c r="B122" s="18">
        <f t="shared" ref="B122:Q122" si="9">SUM(B115:B121)</f>
        <v>14</v>
      </c>
      <c r="C122" s="18">
        <f t="shared" si="9"/>
        <v>13</v>
      </c>
      <c r="D122" s="22"/>
      <c r="E122" s="18">
        <f t="shared" si="9"/>
        <v>123</v>
      </c>
      <c r="F122" s="18">
        <f t="shared" si="9"/>
        <v>38</v>
      </c>
      <c r="G122" s="22"/>
      <c r="H122" s="18">
        <f t="shared" si="9"/>
        <v>2635</v>
      </c>
      <c r="I122" s="18">
        <f t="shared" si="9"/>
        <v>3215</v>
      </c>
      <c r="J122" s="18">
        <f t="shared" si="9"/>
        <v>4923</v>
      </c>
      <c r="K122" s="18">
        <f t="shared" si="9"/>
        <v>13730</v>
      </c>
      <c r="L122" s="22"/>
      <c r="M122" s="18">
        <f>SUM(M115:M121)</f>
        <v>6117</v>
      </c>
      <c r="N122" s="18">
        <f>SUM(N115:N121)</f>
        <v>14990</v>
      </c>
      <c r="O122" s="22"/>
      <c r="P122" s="18">
        <f t="shared" si="9"/>
        <v>10592</v>
      </c>
      <c r="Q122" s="18">
        <f t="shared" si="9"/>
        <v>18996</v>
      </c>
      <c r="R122" s="18"/>
      <c r="S122" s="18">
        <f>SUM(S115:S121)</f>
        <v>15753</v>
      </c>
      <c r="T122" s="18">
        <f>SUM(T115:T121)</f>
        <v>30840.909090909088</v>
      </c>
      <c r="U122" s="22"/>
      <c r="V122" s="18">
        <f>SUM(V115:V121)</f>
        <v>16858</v>
      </c>
      <c r="W122" s="18">
        <f>SUM(W115:W121)</f>
        <v>36251</v>
      </c>
      <c r="X122" s="22"/>
      <c r="Y122" s="18">
        <f>SUM(Y115:Y121)</f>
        <v>19272</v>
      </c>
      <c r="Z122" s="18">
        <f>SUM(Z115:Z121)</f>
        <v>40726</v>
      </c>
      <c r="AA122" s="18">
        <f t="shared" ref="AA122:AC122" si="10">SUM(AA115:AA121)</f>
        <v>0</v>
      </c>
      <c r="AB122" s="18">
        <f t="shared" si="10"/>
        <v>15338</v>
      </c>
      <c r="AC122" s="18">
        <f t="shared" si="10"/>
        <v>43963</v>
      </c>
      <c r="AH122" s="29"/>
    </row>
    <row r="123" spans="1:34" x14ac:dyDescent="0.2">
      <c r="A123" s="17"/>
      <c r="B123" s="19"/>
      <c r="C123" s="19"/>
      <c r="D123" s="23"/>
      <c r="E123" s="19"/>
      <c r="F123" s="19"/>
      <c r="G123" s="23"/>
      <c r="H123" s="19"/>
      <c r="I123" s="19"/>
      <c r="J123" s="19"/>
      <c r="K123" s="19"/>
      <c r="L123" s="23"/>
      <c r="M123" s="19"/>
      <c r="N123" s="19"/>
      <c r="O123" s="23"/>
      <c r="P123" s="19"/>
      <c r="Q123" s="19"/>
      <c r="R123" s="19"/>
      <c r="S123" s="19"/>
      <c r="T123" s="19"/>
      <c r="U123" s="23"/>
      <c r="V123" s="19"/>
      <c r="W123" s="19"/>
      <c r="X123" s="23"/>
      <c r="Y123" s="19"/>
      <c r="Z123" s="19"/>
      <c r="AA123" s="23"/>
      <c r="AB123" s="19"/>
      <c r="AC123" s="19"/>
    </row>
    <row r="124" spans="1:34" s="26" customFormat="1" x14ac:dyDescent="0.2">
      <c r="A124" s="17" t="s">
        <v>103</v>
      </c>
      <c r="B124" s="18">
        <v>7314</v>
      </c>
      <c r="C124" s="18">
        <v>16885</v>
      </c>
      <c r="D124" s="22"/>
      <c r="E124" s="18">
        <v>8282</v>
      </c>
      <c r="F124" s="18">
        <v>19450</v>
      </c>
      <c r="G124" s="22"/>
      <c r="H124" s="18">
        <v>27515</v>
      </c>
      <c r="I124" s="18">
        <v>27125</v>
      </c>
      <c r="J124" s="18">
        <v>20654</v>
      </c>
      <c r="K124" s="18">
        <v>34210</v>
      </c>
      <c r="L124" s="22"/>
      <c r="M124" s="18">
        <v>9105</v>
      </c>
      <c r="N124" s="18">
        <v>33820</v>
      </c>
      <c r="O124" s="22"/>
      <c r="P124" s="18">
        <v>11391</v>
      </c>
      <c r="Q124" s="18">
        <v>37335</v>
      </c>
      <c r="R124" s="18"/>
      <c r="S124" s="18">
        <v>14022</v>
      </c>
      <c r="T124" s="18">
        <v>50544.055944055945</v>
      </c>
      <c r="U124" s="22"/>
      <c r="V124" s="18">
        <v>15495</v>
      </c>
      <c r="W124" s="18">
        <v>47153</v>
      </c>
      <c r="X124" s="22"/>
      <c r="Y124" s="18">
        <v>14972</v>
      </c>
      <c r="Z124" s="18">
        <f t="shared" ref="Z124:AB124" si="11">+Z113</f>
        <v>49142</v>
      </c>
      <c r="AA124" s="18">
        <f t="shared" si="11"/>
        <v>0</v>
      </c>
      <c r="AB124" s="18">
        <f t="shared" si="11"/>
        <v>11189</v>
      </c>
      <c r="AC124" s="18">
        <f>+AC113</f>
        <v>40170</v>
      </c>
      <c r="AH124" s="29"/>
    </row>
    <row r="125" spans="1:34" s="26" customFormat="1" x14ac:dyDescent="0.2">
      <c r="A125" s="17" t="s">
        <v>106</v>
      </c>
      <c r="B125" s="18">
        <v>14</v>
      </c>
      <c r="C125" s="18">
        <v>13</v>
      </c>
      <c r="D125" s="22"/>
      <c r="E125" s="18">
        <v>121</v>
      </c>
      <c r="F125" s="18">
        <v>38</v>
      </c>
      <c r="G125" s="22"/>
      <c r="H125" s="18">
        <v>2635</v>
      </c>
      <c r="I125" s="18">
        <v>3215</v>
      </c>
      <c r="J125" s="18">
        <v>4923</v>
      </c>
      <c r="K125" s="18">
        <v>13730</v>
      </c>
      <c r="L125" s="22"/>
      <c r="M125" s="18">
        <v>6117</v>
      </c>
      <c r="N125" s="18">
        <v>14990</v>
      </c>
      <c r="O125" s="22"/>
      <c r="P125" s="18">
        <v>10592</v>
      </c>
      <c r="Q125" s="18">
        <v>18996</v>
      </c>
      <c r="R125" s="18"/>
      <c r="S125" s="18">
        <v>15753</v>
      </c>
      <c r="T125" s="18">
        <v>30840.909090909088</v>
      </c>
      <c r="U125" s="22"/>
      <c r="V125" s="18">
        <v>16858</v>
      </c>
      <c r="W125" s="18">
        <v>36251</v>
      </c>
      <c r="X125" s="22"/>
      <c r="Y125" s="18">
        <v>19272</v>
      </c>
      <c r="Z125" s="18">
        <f t="shared" ref="Z125:AB125" si="12">+Z122</f>
        <v>40726</v>
      </c>
      <c r="AA125" s="18">
        <f t="shared" si="12"/>
        <v>0</v>
      </c>
      <c r="AB125" s="18">
        <f t="shared" si="12"/>
        <v>15338</v>
      </c>
      <c r="AC125" s="18">
        <f>+AC122</f>
        <v>43963</v>
      </c>
      <c r="AH125" s="29"/>
    </row>
    <row r="126" spans="1:34" s="26" customFormat="1" x14ac:dyDescent="0.2">
      <c r="A126" s="30" t="s">
        <v>107</v>
      </c>
      <c r="B126" s="31">
        <f t="shared" ref="B126:Q126" si="13">SUM(B124:B125)</f>
        <v>7328</v>
      </c>
      <c r="C126" s="31">
        <f t="shared" si="13"/>
        <v>16898</v>
      </c>
      <c r="D126" s="32"/>
      <c r="E126" s="31">
        <f t="shared" si="13"/>
        <v>8403</v>
      </c>
      <c r="F126" s="31">
        <f t="shared" si="13"/>
        <v>19488</v>
      </c>
      <c r="G126" s="32"/>
      <c r="H126" s="31">
        <f t="shared" si="13"/>
        <v>30150</v>
      </c>
      <c r="I126" s="31">
        <f t="shared" si="13"/>
        <v>30340</v>
      </c>
      <c r="J126" s="31">
        <f t="shared" si="13"/>
        <v>25577</v>
      </c>
      <c r="K126" s="31">
        <f t="shared" si="13"/>
        <v>47940</v>
      </c>
      <c r="L126" s="32"/>
      <c r="M126" s="31">
        <f>SUM(M124:M125)</f>
        <v>15222</v>
      </c>
      <c r="N126" s="31">
        <f>SUM(N124:N125)</f>
        <v>48810</v>
      </c>
      <c r="O126" s="32"/>
      <c r="P126" s="31">
        <f t="shared" si="13"/>
        <v>21983</v>
      </c>
      <c r="Q126" s="31">
        <f t="shared" si="13"/>
        <v>56331</v>
      </c>
      <c r="R126" s="31"/>
      <c r="S126" s="31">
        <f>SUM(S124:S125)</f>
        <v>29775</v>
      </c>
      <c r="T126" s="31">
        <f>SUM(T124:T125)</f>
        <v>81384.965034965033</v>
      </c>
      <c r="U126" s="22"/>
      <c r="V126" s="31">
        <f>SUM(V124:V125)</f>
        <v>32353</v>
      </c>
      <c r="W126" s="31">
        <f>SUM(W124:W125)</f>
        <v>83404</v>
      </c>
      <c r="X126" s="32"/>
      <c r="Y126" s="31">
        <f>SUM(Y124:Y125)</f>
        <v>34244</v>
      </c>
      <c r="Z126" s="31">
        <f>SUM(Z124:Z125)</f>
        <v>89868</v>
      </c>
      <c r="AA126" s="32"/>
      <c r="AB126" s="31">
        <f>SUM(AB124:AB125)</f>
        <v>26527</v>
      </c>
      <c r="AC126" s="31">
        <f>SUM(AC124:AC125)</f>
        <v>84133</v>
      </c>
      <c r="AH126" s="33"/>
    </row>
    <row r="127" spans="1:34" x14ac:dyDescent="0.2">
      <c r="A127" s="34" t="s">
        <v>108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5"/>
      <c r="AB127" s="35"/>
      <c r="AC127" s="35"/>
    </row>
    <row r="128" spans="1:34" x14ac:dyDescent="0.2">
      <c r="A128" s="36" t="s">
        <v>109</v>
      </c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5"/>
      <c r="AB128" s="35"/>
      <c r="AC128" s="35"/>
      <c r="AG128" s="2"/>
      <c r="AH128"/>
    </row>
    <row r="129" spans="1:34" x14ac:dyDescent="0.2">
      <c r="A129" s="36" t="s">
        <v>110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5"/>
      <c r="AB129" s="35"/>
      <c r="AC129" s="35"/>
      <c r="AG129" s="2"/>
      <c r="AH129"/>
    </row>
    <row r="130" spans="1:34" x14ac:dyDescent="0.2">
      <c r="A130" s="34" t="s">
        <v>111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5"/>
      <c r="AB130" s="35"/>
      <c r="AC130" s="35"/>
    </row>
    <row r="131" spans="1:34" x14ac:dyDescent="0.2">
      <c r="A131" s="36" t="s">
        <v>112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5"/>
      <c r="AB131" s="35"/>
      <c r="AC131" s="35"/>
      <c r="AG131" s="2"/>
      <c r="AH131"/>
    </row>
    <row r="132" spans="1:34" x14ac:dyDescent="0.2">
      <c r="A132" s="36" t="s">
        <v>113</v>
      </c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5"/>
      <c r="AB132" s="35"/>
      <c r="AC132" s="35"/>
      <c r="AG132" s="2"/>
      <c r="AH132"/>
    </row>
    <row r="133" spans="1:34" x14ac:dyDescent="0.2">
      <c r="A133" s="36" t="s">
        <v>114</v>
      </c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5"/>
      <c r="AB133" s="35"/>
      <c r="AC133" s="35"/>
      <c r="AG133" s="2"/>
      <c r="AH133"/>
    </row>
    <row r="134" spans="1:34" x14ac:dyDescent="0.2">
      <c r="A134" s="36" t="s">
        <v>115</v>
      </c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5"/>
      <c r="AB134" s="35"/>
      <c r="AC134" s="35"/>
      <c r="AG134" s="2"/>
      <c r="AH134"/>
    </row>
    <row r="135" spans="1:34" x14ac:dyDescent="0.2">
      <c r="B135"/>
    </row>
    <row r="136" spans="1:34" x14ac:dyDescent="0.2">
      <c r="B136"/>
    </row>
    <row r="137" spans="1:34" x14ac:dyDescent="0.2">
      <c r="B137"/>
    </row>
    <row r="139" spans="1:34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V139"/>
      <c r="W139"/>
      <c r="X139"/>
      <c r="Y139"/>
      <c r="Z139"/>
      <c r="AA139"/>
      <c r="AB139"/>
      <c r="AC139"/>
      <c r="AH139"/>
    </row>
    <row r="140" spans="1:34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V140"/>
      <c r="W140"/>
      <c r="X140"/>
      <c r="Y140"/>
      <c r="Z140"/>
      <c r="AA140"/>
      <c r="AB140"/>
      <c r="AC140"/>
      <c r="AH140"/>
    </row>
    <row r="141" spans="1:34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V141"/>
      <c r="W141"/>
      <c r="X141"/>
      <c r="Y141"/>
      <c r="Z141"/>
      <c r="AA141"/>
      <c r="AB141"/>
      <c r="AC141"/>
      <c r="AH141"/>
    </row>
    <row r="142" spans="1:34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V142"/>
      <c r="W142"/>
      <c r="X142"/>
      <c r="Y142"/>
      <c r="Z142"/>
      <c r="AA142"/>
      <c r="AB142"/>
      <c r="AC142"/>
      <c r="AH142"/>
    </row>
    <row r="143" spans="1:34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V143"/>
      <c r="W143"/>
      <c r="X143"/>
      <c r="Y143"/>
      <c r="Z143"/>
      <c r="AA143"/>
      <c r="AB143"/>
      <c r="AC143"/>
      <c r="AH143"/>
    </row>
  </sheetData>
  <mergeCells count="20">
    <mergeCell ref="A131:AC131"/>
    <mergeCell ref="A132:AC132"/>
    <mergeCell ref="A133:AC133"/>
    <mergeCell ref="A134:AC134"/>
    <mergeCell ref="Y4:Z4"/>
    <mergeCell ref="AB4:AC4"/>
    <mergeCell ref="A127:AC127"/>
    <mergeCell ref="A128:AC128"/>
    <mergeCell ref="A129:AC129"/>
    <mergeCell ref="A130:AC130"/>
    <mergeCell ref="A1:AC1"/>
    <mergeCell ref="A2:AC2"/>
    <mergeCell ref="A4:A5"/>
    <mergeCell ref="B4:C4"/>
    <mergeCell ref="E4:F4"/>
    <mergeCell ref="J4:K4"/>
    <mergeCell ref="M4:N4"/>
    <mergeCell ref="P4:Q4"/>
    <mergeCell ref="S4:T4"/>
    <mergeCell ref="V4:W4"/>
  </mergeCells>
  <printOptions horizontalCentered="1" verticalCentered="1"/>
  <pageMargins left="0.74803149606299213" right="0.74803149606299213" top="0.98425196850393704" bottom="0.98425196850393704" header="0" footer="0"/>
  <pageSetup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725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cp:lastPrinted>2019-04-08T21:15:33Z</cp:lastPrinted>
  <dcterms:created xsi:type="dcterms:W3CDTF">2019-04-08T21:14:18Z</dcterms:created>
  <dcterms:modified xsi:type="dcterms:W3CDTF">2019-04-08T21:16:01Z</dcterms:modified>
</cp:coreProperties>
</file>